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edericoduenas/Desktop/RF BRA/Copia de RF_BRA/"/>
    </mc:Choice>
  </mc:AlternateContent>
  <xr:revisionPtr revIDLastSave="0" documentId="13_ncr:1_{A4B5961D-3124-4047-9AF2-33177068D1C0}" xr6:coauthVersionLast="47" xr6:coauthVersionMax="47" xr10:uidLastSave="{00000000-0000-0000-0000-000000000000}"/>
  <bookViews>
    <workbookView xWindow="0" yWindow="500" windowWidth="23260" windowHeight="12460" xr2:uid="{AE85FFA4-7E55-439D-9CE5-5F172974C9F1}"/>
  </bookViews>
  <sheets>
    <sheet name="base_debt_N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27" l="1"/>
  <c r="AB2" i="27"/>
  <c r="A20" i="27"/>
  <c r="A21" i="27" s="1"/>
  <c r="A22" i="27" s="1"/>
  <c r="A23" i="27" s="1"/>
  <c r="A24" i="27" s="1"/>
  <c r="AG15" i="27"/>
  <c r="AG14" i="27"/>
  <c r="AB11" i="27" l="1"/>
  <c r="AB6" i="27"/>
  <c r="AB10" i="27"/>
  <c r="AB5" i="27"/>
  <c r="AB7" i="27"/>
  <c r="AB12" i="27"/>
  <c r="AB8" i="27"/>
  <c r="AH14" i="27"/>
  <c r="AB9" i="27"/>
  <c r="AB3" i="27"/>
  <c r="AB4" i="27"/>
  <c r="AE8" i="27" l="1"/>
  <c r="AE6" i="27"/>
  <c r="AE4" i="27"/>
  <c r="AE7" i="27"/>
  <c r="AE5" i="27"/>
  <c r="AE3" i="27"/>
  <c r="AE10" i="27" l="1"/>
  <c r="AE11" i="27"/>
  <c r="AE12" i="27"/>
  <c r="AE13" i="27"/>
  <c r="AE9" i="27"/>
</calcChain>
</file>

<file path=xl/sharedStrings.xml><?xml version="1.0" encoding="utf-8"?>
<sst xmlns="http://schemas.openxmlformats.org/spreadsheetml/2006/main" count="35" uniqueCount="29">
  <si>
    <t>year</t>
  </si>
  <si>
    <t>g</t>
  </si>
  <si>
    <t>lgdp_gap</t>
  </si>
  <si>
    <t>x</t>
  </si>
  <si>
    <t>exp_gap</t>
  </si>
  <si>
    <t>pi</t>
  </si>
  <si>
    <t>pi_star</t>
  </si>
  <si>
    <t>phi_gap</t>
  </si>
  <si>
    <t>ycom</t>
  </si>
  <si>
    <t>pcom</t>
  </si>
  <si>
    <t>mpr</t>
  </si>
  <si>
    <t>b</t>
  </si>
  <si>
    <t>b_tar</t>
  </si>
  <si>
    <t>d</t>
  </si>
  <si>
    <t>c_g</t>
  </si>
  <si>
    <t>x_g</t>
  </si>
  <si>
    <t>R</t>
  </si>
  <si>
    <t>tauc</t>
  </si>
  <si>
    <t>tauw</t>
  </si>
  <si>
    <t>tauk</t>
  </si>
  <si>
    <t>tauo</t>
  </si>
  <si>
    <t>tauoil</t>
  </si>
  <si>
    <t>rs_b</t>
  </si>
  <si>
    <t>rs_b_star</t>
  </si>
  <si>
    <t>rs_star</t>
  </si>
  <si>
    <t>pint</t>
  </si>
  <si>
    <t>taui</t>
  </si>
  <si>
    <t>G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</si>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</sst>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[$€]* #,##0.00_);_([$€]* \(#,##0.00\);_([$€]* &quot;-&quot;??_);_(@_)"/>
    <numFmt numFmtId="167" formatCode="0.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2" fillId="0" borderId="0" applyNumberForma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0" fontId="0" fillId="3" borderId="0" xfId="0" applyFill="1"/>
    <xf numFmtId="164" fontId="0" fillId="0" borderId="0" xfId="0" applyNumberFormat="1"/>
    <xf numFmtId="164" fontId="0" fillId="0" borderId="0" xfId="1" applyNumberFormat="1" applyFont="1" applyFill="1"/>
    <xf numFmtId="164" fontId="0" fillId="4" borderId="0" xfId="1" applyNumberFormat="1" applyFont="1" applyFill="1"/>
    <xf numFmtId="10" fontId="0" fillId="4" borderId="0" xfId="0" applyNumberFormat="1" applyFill="1"/>
    <xf numFmtId="164" fontId="0" fillId="4" borderId="0" xfId="0" applyNumberFormat="1" applyFill="1"/>
    <xf numFmtId="167" fontId="0" fillId="0" borderId="0" xfId="0" applyNumberFormat="1"/>
    <xf numFmtId="9" fontId="0" fillId="2" borderId="0" xfId="0" applyNumberFormat="1" applyFill="1"/>
  </cellXfs>
  <cellStyles count="6">
    <cellStyle name="Normal" xfId="0" builtinId="0"/>
    <cellStyle name="Normal 2" xfId="4" xr:uid="{3DE5824D-82C2-4040-BD4C-BEE9C077E7A7}"/>
    <cellStyle name="Normal 2 153" xfId="3" xr:uid="{B5B36CDD-C63B-4CBF-9679-D68115A4BB6F}"/>
    <cellStyle name="Normal 2 2 90" xfId="2" xr:uid="{C02B24B2-3B26-48C9-944F-31936F6F22F1}"/>
    <cellStyle name="Porcentaje" xfId="1" builtinId="5"/>
    <cellStyle name="Porcentaje 2" xfId="5" xr:uid="{5377449C-E184-4F3F-90C3-486A82E81D74}"/>
  </cellStyles>
  <dxfs count="0"/>
  <tableStyles count="0" defaultTableStyle="TableStyleMedium2" defaultPivotStyle="PivotStyleLight16"/>
  <colors>
    <mruColors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CBC0-8FFB-46ED-AABC-17CF499E1C66}">
  <dimension ref="A1:AW24"/>
  <sheetViews>
    <sheetView tabSelected="1" workbookViewId="0">
      <pane xSplit="1" ySplit="1" topLeftCell="B2" activePane="bottomRight" state="frozen"/>
      <selection activeCell="Q2" sqref="Q2:Q49"/>
      <selection pane="topRight" activeCell="Q2" sqref="Q2:Q49"/>
      <selection pane="bottomLeft" activeCell="Q2" sqref="Q2:Q49"/>
      <selection pane="bottomRight" activeCell="AB2" sqref="AB2"/>
    </sheetView>
  </sheetViews>
  <sheetFormatPr baseColWidth="10" defaultRowHeight="15" x14ac:dyDescent="0.2"/>
  <cols>
    <col min="4" max="4" width="12" bestFit="1" customWidth="1"/>
    <col min="14" max="14" width="12.6640625" bestFit="1" customWidth="1"/>
    <col min="15" max="16" width="12" bestFit="1" customWidth="1"/>
    <col min="17" max="17" width="12" customWidth="1"/>
    <col min="18" max="19" width="12" bestFit="1" customWidth="1"/>
    <col min="21" max="22" width="12" bestFit="1" customWidth="1"/>
    <col min="26" max="26" width="12" bestFit="1" customWidth="1"/>
    <col min="27" max="29" width="12" customWidth="1"/>
    <col min="31" max="31" width="21.1640625" bestFit="1" customWidth="1"/>
    <col min="34" max="34" width="20.83203125" bestFit="1" customWidth="1"/>
  </cols>
  <sheetData>
    <row r="1" spans="1:4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27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26</v>
      </c>
      <c r="X1" t="s">
        <v>22</v>
      </c>
      <c r="Y1" t="s">
        <v>23</v>
      </c>
      <c r="Z1" t="s">
        <v>24</v>
      </c>
      <c r="AA1" t="s">
        <v>25</v>
      </c>
      <c r="AB1" t="s">
        <v>28</v>
      </c>
      <c r="AP1" s="4" t="s">
        <v>17</v>
      </c>
      <c r="AQ1" s="4" t="s">
        <v>18</v>
      </c>
      <c r="AR1" s="4" t="s">
        <v>19</v>
      </c>
      <c r="AS1" s="4" t="s">
        <v>20</v>
      </c>
      <c r="AT1" s="4" t="s">
        <v>21</v>
      </c>
      <c r="AV1" s="4" t="s">
        <v>14</v>
      </c>
      <c r="AW1" s="4" t="s">
        <v>15</v>
      </c>
    </row>
    <row r="2" spans="1:49" x14ac:dyDescent="0.2">
      <c r="A2">
        <v>2010</v>
      </c>
      <c r="B2" s="6">
        <v>7.5283189699174358E-2</v>
      </c>
      <c r="C2" s="6">
        <v>2.4221786171239046E-3</v>
      </c>
      <c r="D2" s="6">
        <v>0.21799696022472687</v>
      </c>
      <c r="E2" s="6">
        <v>5.9271080530596265E-3</v>
      </c>
      <c r="F2" s="6">
        <v>5.91E-2</v>
      </c>
      <c r="G2" s="6">
        <v>1.4767710742064288E-2</v>
      </c>
      <c r="H2" s="6">
        <v>-9.8818646916901232E-2</v>
      </c>
      <c r="I2" s="6">
        <v>0</v>
      </c>
      <c r="J2" s="6">
        <v>0</v>
      </c>
      <c r="K2" s="6">
        <v>0.1075</v>
      </c>
      <c r="L2" s="6">
        <v>0.51765333579185102</v>
      </c>
      <c r="M2" s="6">
        <v>0.51765333579185102</v>
      </c>
      <c r="N2" s="6">
        <v>3.1006769297080874E-2</v>
      </c>
      <c r="O2" s="6">
        <v>0.33635912997969997</v>
      </c>
      <c r="P2" s="6">
        <v>1.4788102414532135E-2</v>
      </c>
      <c r="Q2" s="6">
        <v>0.35114723239423212</v>
      </c>
      <c r="R2" s="6">
        <v>0.39057184617436225</v>
      </c>
      <c r="S2" s="6">
        <v>0.14772926799961814</v>
      </c>
      <c r="T2" s="6">
        <v>3.224787870391575E-3</v>
      </c>
      <c r="U2" s="6">
        <v>6.6519501774968043E-2</v>
      </c>
      <c r="V2" s="6">
        <v>0.15360525256745761</v>
      </c>
      <c r="W2" s="6">
        <v>1.9493035961926877E-2</v>
      </c>
      <c r="X2" s="6"/>
      <c r="Y2" s="6"/>
      <c r="Z2" s="6">
        <v>1.8E-3</v>
      </c>
      <c r="AA2" s="6">
        <v>7.0431383077211029E-2</v>
      </c>
      <c r="AB2" s="6">
        <f>+R2-W2-Q2</f>
        <v>1.9931577818203261E-2</v>
      </c>
      <c r="AC2" s="6"/>
      <c r="AE2" s="1"/>
      <c r="AF2" s="5"/>
      <c r="AG2" s="5"/>
      <c r="AH2" s="5"/>
      <c r="AI2">
        <v>20104</v>
      </c>
      <c r="AM2" s="5"/>
    </row>
    <row r="3" spans="1:49" x14ac:dyDescent="0.2">
      <c r="A3">
        <v>2011</v>
      </c>
      <c r="B3" s="6">
        <v>3.9743331526267189E-2</v>
      </c>
      <c r="C3" s="6">
        <v>9.8893036866449791E-3</v>
      </c>
      <c r="D3" s="6">
        <v>0.22399112514400307</v>
      </c>
      <c r="E3" s="6">
        <v>2.8190446210809128E-2</v>
      </c>
      <c r="F3" s="6">
        <v>6.5000000000000002E-2</v>
      </c>
      <c r="G3" s="6">
        <v>2.526283080428815E-2</v>
      </c>
      <c r="H3" s="6">
        <v>-3.4061707569297384E-2</v>
      </c>
      <c r="I3" s="6">
        <v>0</v>
      </c>
      <c r="J3" s="6">
        <v>0</v>
      </c>
      <c r="K3" s="6">
        <v>0.11</v>
      </c>
      <c r="L3" s="6">
        <v>0.5126617638185309</v>
      </c>
      <c r="M3" s="6">
        <v>0.5126617638185309</v>
      </c>
      <c r="N3" s="6">
        <v>2.281917763492599E-2</v>
      </c>
      <c r="O3" s="6">
        <v>0.33561252758660387</v>
      </c>
      <c r="P3" s="6">
        <v>8.2506246033812822E-3</v>
      </c>
      <c r="Q3" s="6">
        <v>0.34386315218998514</v>
      </c>
      <c r="R3" s="6">
        <v>0.39729288078129649</v>
      </c>
      <c r="S3" s="6">
        <v>0.14694086415409763</v>
      </c>
      <c r="T3" s="6">
        <v>3.391981441372979E-3</v>
      </c>
      <c r="U3" s="6">
        <v>7.1748329503336594E-2</v>
      </c>
      <c r="V3" s="6">
        <v>0.15354025132272406</v>
      </c>
      <c r="W3" s="6">
        <v>2.1671454359765217E-2</v>
      </c>
      <c r="X3" s="6">
        <v>0.18220654024783575</v>
      </c>
      <c r="Y3" s="6">
        <v>2.722625017693114E-2</v>
      </c>
      <c r="Z3" s="6">
        <v>7.000000000000001E-4</v>
      </c>
      <c r="AA3" s="6">
        <v>7.624890622623734E-2</v>
      </c>
      <c r="AB3" s="6">
        <f t="shared" ref="AB3:AB12" si="0">+R3-W3-Q3</f>
        <v>3.1758274231546146E-2</v>
      </c>
      <c r="AC3" s="6"/>
      <c r="AE3" s="5" t="e">
        <f>+H3-#REF!</f>
        <v>#REF!</v>
      </c>
      <c r="AF3" s="5"/>
      <c r="AG3" s="5"/>
      <c r="AH3" s="5"/>
      <c r="AI3">
        <v>20114</v>
      </c>
      <c r="AM3" s="5"/>
    </row>
    <row r="4" spans="1:49" x14ac:dyDescent="0.2">
      <c r="A4">
        <v>2012</v>
      </c>
      <c r="B4" s="6">
        <v>1.9211503178734546E-2</v>
      </c>
      <c r="C4" s="6">
        <v>5.8444794130387834E-3</v>
      </c>
      <c r="D4" s="6">
        <v>0.22148124146511572</v>
      </c>
      <c r="E4" s="6">
        <v>1.0315815908599646E-2</v>
      </c>
      <c r="F4" s="6">
        <v>5.8400000000000001E-2</v>
      </c>
      <c r="G4" s="6">
        <v>1.625515234785424E-2</v>
      </c>
      <c r="H4" s="6">
        <v>-4.1223909797225344E-2</v>
      </c>
      <c r="I4" s="6">
        <v>0</v>
      </c>
      <c r="J4" s="6">
        <v>0</v>
      </c>
      <c r="K4" s="6">
        <v>7.2499999999999995E-2</v>
      </c>
      <c r="L4" s="6">
        <v>0.53667189110826474</v>
      </c>
      <c r="M4" s="6">
        <v>0.53667189110826474</v>
      </c>
      <c r="N4" s="6">
        <v>1.6757620811080367E-2</v>
      </c>
      <c r="O4" s="6">
        <v>0.34175239812711045</v>
      </c>
      <c r="P4" s="6">
        <v>8.1971130722775128E-3</v>
      </c>
      <c r="Q4" s="6">
        <v>0.34994951119938794</v>
      </c>
      <c r="R4" s="6">
        <v>0.40253142657619634</v>
      </c>
      <c r="S4" s="6">
        <v>0.14612090294837818</v>
      </c>
      <c r="T4" s="6">
        <v>3.4659249156549559E-3</v>
      </c>
      <c r="U4" s="6">
        <v>6.748736276604192E-2</v>
      </c>
      <c r="V4" s="6">
        <v>0.16173269197552118</v>
      </c>
      <c r="W4" s="6">
        <v>2.3724543970600077E-2</v>
      </c>
      <c r="X4" s="6">
        <v>0.15566047451599882</v>
      </c>
      <c r="Y4" s="6">
        <v>2.3259597655190884E-2</v>
      </c>
      <c r="Z4" s="6">
        <v>1.6000000000000001E-3</v>
      </c>
      <c r="AA4" s="6">
        <v>6.9339536187888781E-2</v>
      </c>
      <c r="AB4" s="6">
        <f t="shared" si="0"/>
        <v>2.885737140620831E-2</v>
      </c>
      <c r="AC4" s="6"/>
      <c r="AE4" s="5" t="e">
        <f>+H4-#REF!</f>
        <v>#REF!</v>
      </c>
      <c r="AF4" s="5"/>
      <c r="AG4" s="5"/>
      <c r="AH4" s="5"/>
      <c r="AI4">
        <v>20124</v>
      </c>
      <c r="AM4" s="5"/>
    </row>
    <row r="5" spans="1:49" x14ac:dyDescent="0.2">
      <c r="A5">
        <v>2013</v>
      </c>
      <c r="B5" s="6">
        <v>3.0048653550051263E-2</v>
      </c>
      <c r="C5" s="6">
        <v>2.2574688876389359E-2</v>
      </c>
      <c r="D5" s="6">
        <v>0.22755012794126731</v>
      </c>
      <c r="E5" s="6">
        <v>4.0576053411420787E-3</v>
      </c>
      <c r="F5" s="6">
        <v>5.91E-2</v>
      </c>
      <c r="G5" s="6">
        <v>1.4822104917837198E-2</v>
      </c>
      <c r="H5" s="6">
        <v>-2.2415336202422309E-2</v>
      </c>
      <c r="I5" s="6">
        <v>0</v>
      </c>
      <c r="J5" s="6">
        <v>0</v>
      </c>
      <c r="K5" s="6">
        <v>0.1</v>
      </c>
      <c r="L5" s="6">
        <v>0.51541505603591076</v>
      </c>
      <c r="M5" s="6">
        <v>0.51541505603591076</v>
      </c>
      <c r="N5" s="6">
        <v>2.8975735147768612E-2</v>
      </c>
      <c r="O5" s="6">
        <v>0.34693504792771246</v>
      </c>
      <c r="P5" s="6">
        <v>8.0322834609270182E-3</v>
      </c>
      <c r="Q5" s="6">
        <v>0.35496733138863945</v>
      </c>
      <c r="R5" s="6">
        <v>0.39569118396086378</v>
      </c>
      <c r="S5" s="6">
        <v>0.14338632619718117</v>
      </c>
      <c r="T5" s="6">
        <v>3.5121331618679637E-3</v>
      </c>
      <c r="U5" s="6">
        <v>6.7664258458265222E-2</v>
      </c>
      <c r="V5" s="6">
        <v>0.16093459842215119</v>
      </c>
      <c r="W5" s="6">
        <v>2.0193867721398237E-2</v>
      </c>
      <c r="X5" s="6">
        <v>0.16140266952834834</v>
      </c>
      <c r="Y5" s="6">
        <v>2.4117606305685848E-2</v>
      </c>
      <c r="Z5" s="6">
        <v>8.9999999999999998E-4</v>
      </c>
      <c r="AA5" s="6">
        <v>6.9699587719992809E-2</v>
      </c>
      <c r="AB5" s="6">
        <f t="shared" si="0"/>
        <v>2.0529984850826077E-2</v>
      </c>
      <c r="AC5" s="6"/>
      <c r="AE5" s="5" t="e">
        <f>+H5-#REF!</f>
        <v>#REF!</v>
      </c>
      <c r="AF5" s="5"/>
      <c r="AG5" s="5"/>
      <c r="AH5" s="5"/>
      <c r="AI5">
        <v>20134</v>
      </c>
      <c r="AM5" s="5"/>
    </row>
    <row r="6" spans="1:49" x14ac:dyDescent="0.2">
      <c r="A6">
        <v>2014</v>
      </c>
      <c r="B6" s="6">
        <v>5.0396178994223106E-3</v>
      </c>
      <c r="C6" s="6">
        <v>2.5383474441170506E-2</v>
      </c>
      <c r="D6" s="6">
        <v>0.21684545780992712</v>
      </c>
      <c r="E6" s="6">
        <v>-3.6424816878531274E-2</v>
      </c>
      <c r="F6" s="6">
        <v>6.4100000000000004E-2</v>
      </c>
      <c r="G6" s="6">
        <v>8.3852513616236024E-3</v>
      </c>
      <c r="H6" s="6">
        <v>-2.2268416313805606E-2</v>
      </c>
      <c r="I6" s="6">
        <v>0</v>
      </c>
      <c r="J6" s="6">
        <v>0</v>
      </c>
      <c r="K6" s="6">
        <v>0.11749999999999999</v>
      </c>
      <c r="L6" s="6">
        <v>0.56280930974696552</v>
      </c>
      <c r="M6" s="6">
        <v>0.56280930974696552</v>
      </c>
      <c r="N6" s="6">
        <v>5.7316411804002258E-2</v>
      </c>
      <c r="O6" s="6">
        <v>0.35774673665386103</v>
      </c>
      <c r="P6" s="6">
        <v>9.269369759807777E-3</v>
      </c>
      <c r="Q6" s="6">
        <v>0.36701610641366883</v>
      </c>
      <c r="R6" s="6">
        <v>0.38481953816932202</v>
      </c>
      <c r="S6" s="6">
        <v>0.13804531512447846</v>
      </c>
      <c r="T6" s="6">
        <v>3.5853063992913356E-3</v>
      </c>
      <c r="U6" s="6">
        <v>6.6128426460359643E-2</v>
      </c>
      <c r="V6" s="6">
        <v>0.15567265560538715</v>
      </c>
      <c r="W6" s="6">
        <v>2.1387834579805448E-2</v>
      </c>
      <c r="X6" s="6">
        <v>0.16373292971362599</v>
      </c>
      <c r="Y6" s="6">
        <v>2.4465824392703662E-2</v>
      </c>
      <c r="Z6" s="6">
        <v>1.1999999999999999E-3</v>
      </c>
      <c r="AA6" s="6">
        <v>7.5119843559655383E-2</v>
      </c>
      <c r="AB6" s="6">
        <f t="shared" si="0"/>
        <v>-3.584402824152233E-3</v>
      </c>
      <c r="AC6" s="6"/>
      <c r="AE6" s="5" t="e">
        <f>+H6-#REF!</f>
        <v>#REF!</v>
      </c>
      <c r="AF6" s="5"/>
      <c r="AG6" s="5"/>
      <c r="AH6" s="5"/>
      <c r="AI6" s="5">
        <v>20144</v>
      </c>
      <c r="AM6" s="5"/>
    </row>
    <row r="7" spans="1:49" x14ac:dyDescent="0.2">
      <c r="A7">
        <v>2015</v>
      </c>
      <c r="B7" s="6">
        <v>-3.5457906979001197E-2</v>
      </c>
      <c r="C7" s="6">
        <v>-4.8796275470444073E-3</v>
      </c>
      <c r="D7" s="6">
        <v>0.19346307678117741</v>
      </c>
      <c r="E7" s="6">
        <v>4.0657662502479042E-3</v>
      </c>
      <c r="F7" s="6">
        <v>0.1067</v>
      </c>
      <c r="G7" s="6">
        <v>3.040606178356331E-3</v>
      </c>
      <c r="H7" s="6">
        <v>0.24833625282318317</v>
      </c>
      <c r="I7" s="6">
        <v>0</v>
      </c>
      <c r="J7" s="6">
        <v>0</v>
      </c>
      <c r="K7" s="6">
        <v>0.14249999999999999</v>
      </c>
      <c r="L7" s="6">
        <v>0.65504712940726206</v>
      </c>
      <c r="M7" s="6">
        <v>0.65504712940726206</v>
      </c>
      <c r="N7" s="6">
        <v>8.8175116923810026E-2</v>
      </c>
      <c r="O7" s="6">
        <v>0.37111276631381168</v>
      </c>
      <c r="P7" s="6">
        <v>1.3514783096746817E-3</v>
      </c>
      <c r="Q7" s="6">
        <v>0.37246424462348637</v>
      </c>
      <c r="R7" s="6">
        <v>0.40349025792143067</v>
      </c>
      <c r="S7" s="6">
        <v>0.13857810463654655</v>
      </c>
      <c r="T7" s="6">
        <v>3.6003848142448537E-3</v>
      </c>
      <c r="U7" s="6">
        <v>6.6900556347802981E-2</v>
      </c>
      <c r="V7" s="6">
        <v>0.15945446708881997</v>
      </c>
      <c r="W7" s="6">
        <v>3.495674503401635E-2</v>
      </c>
      <c r="X7" s="6">
        <v>0.22499503163593357</v>
      </c>
      <c r="Y7" s="6">
        <v>3.3619933387823001E-2</v>
      </c>
      <c r="Z7" s="6">
        <v>2.3999999999999998E-3</v>
      </c>
      <c r="AA7" s="6">
        <v>0.11920113022175424</v>
      </c>
      <c r="AB7" s="6">
        <f t="shared" si="0"/>
        <v>-3.9307317360720573E-3</v>
      </c>
      <c r="AC7" s="6"/>
      <c r="AE7" s="5" t="e">
        <f>+H7-#REF!</f>
        <v>#REF!</v>
      </c>
      <c r="AI7">
        <v>20154</v>
      </c>
      <c r="AK7" s="5"/>
    </row>
    <row r="8" spans="1:49" x14ac:dyDescent="0.2">
      <c r="A8">
        <v>2016</v>
      </c>
      <c r="B8" s="6">
        <v>-3.2759242334040484E-2</v>
      </c>
      <c r="C8" s="6">
        <v>-3.0124105919075106E-2</v>
      </c>
      <c r="D8" s="6">
        <v>0.17575448120179518</v>
      </c>
      <c r="E8" s="6">
        <v>-1.1904734728355848E-2</v>
      </c>
      <c r="F8" s="6">
        <v>6.2899999999999998E-2</v>
      </c>
      <c r="G8" s="6">
        <v>1.708424936805697E-2</v>
      </c>
      <c r="H8" s="6">
        <v>-3.0395870439748229E-2</v>
      </c>
      <c r="I8" s="6">
        <v>0</v>
      </c>
      <c r="J8" s="6">
        <v>0</v>
      </c>
      <c r="K8" s="6">
        <v>0.13750000000000001</v>
      </c>
      <c r="L8" s="6">
        <v>0.69839804120310101</v>
      </c>
      <c r="M8" s="6">
        <v>0.69839804120310101</v>
      </c>
      <c r="N8" s="6">
        <v>7.5801659077587111E-2</v>
      </c>
      <c r="O8" s="6">
        <v>0.38732177901073472</v>
      </c>
      <c r="P8" s="6">
        <v>-9.4856299610244252E-4</v>
      </c>
      <c r="Q8" s="6">
        <v>0.38637321601463226</v>
      </c>
      <c r="R8" s="6">
        <v>0.41009555589871272</v>
      </c>
      <c r="S8" s="6">
        <v>0.13500892845624723</v>
      </c>
      <c r="T8" s="6">
        <v>3.5394796966213599E-3</v>
      </c>
      <c r="U8" s="6">
        <v>7.2287919714649873E-2</v>
      </c>
      <c r="V8" s="6">
        <v>0.15955955013208933</v>
      </c>
      <c r="W8" s="6">
        <v>3.969967789910489E-2</v>
      </c>
      <c r="X8" s="6">
        <v>0.16447097816409537</v>
      </c>
      <c r="Y8" s="6">
        <v>2.4576120335503344E-2</v>
      </c>
      <c r="Z8" s="6">
        <v>5.4000000000000003E-3</v>
      </c>
      <c r="AA8" s="6">
        <v>9.9523998961667609E-2</v>
      </c>
      <c r="AB8" s="6">
        <f t="shared" si="0"/>
        <v>-1.5977338015024434E-2</v>
      </c>
      <c r="AC8" s="6"/>
      <c r="AE8" s="5" t="e">
        <f>+H8-#REF!</f>
        <v>#REF!</v>
      </c>
      <c r="AI8">
        <v>20164</v>
      </c>
      <c r="AK8" s="5"/>
    </row>
    <row r="9" spans="1:49" x14ac:dyDescent="0.2">
      <c r="A9">
        <v>2017</v>
      </c>
      <c r="B9" s="6">
        <v>1.3228831918414619E-2</v>
      </c>
      <c r="C9" s="6">
        <v>-1.2142403316651951E-2</v>
      </c>
      <c r="D9" s="6">
        <v>0.16902278488810327</v>
      </c>
      <c r="E9" s="6">
        <v>1.4093834080501466E-2</v>
      </c>
      <c r="F9" s="6">
        <v>2.9500000000000002E-2</v>
      </c>
      <c r="G9" s="6">
        <v>1.8692211737147302E-2</v>
      </c>
      <c r="H9" s="6">
        <v>-0.11082115909471524</v>
      </c>
      <c r="I9" s="6">
        <v>0</v>
      </c>
      <c r="J9" s="6">
        <v>0</v>
      </c>
      <c r="K9" s="6">
        <v>7.0000000000000007E-2</v>
      </c>
      <c r="L9" s="6">
        <v>0.73717926763629005</v>
      </c>
      <c r="M9" s="6">
        <v>0.73717926763629005</v>
      </c>
      <c r="N9" s="6">
        <v>8.3925364246785372E-2</v>
      </c>
      <c r="O9" s="6">
        <v>0.39677939100320025</v>
      </c>
      <c r="P9" s="6">
        <v>-4.4091546433679355E-3</v>
      </c>
      <c r="Q9" s="6">
        <v>0.39237023635983231</v>
      </c>
      <c r="R9" s="6">
        <v>0.39791397787166555</v>
      </c>
      <c r="S9" s="6">
        <v>0.13831767443786674</v>
      </c>
      <c r="T9" s="6">
        <v>3.4518771336017801E-3</v>
      </c>
      <c r="U9" s="6">
        <v>6.9650435027496599E-2</v>
      </c>
      <c r="V9" s="6">
        <v>0.15999151363574934</v>
      </c>
      <c r="W9" s="6">
        <v>2.6502477636951061E-2</v>
      </c>
      <c r="X9" s="6">
        <v>0.14229701477124643</v>
      </c>
      <c r="Y9" s="6">
        <v>2.1262774928364696E-2</v>
      </c>
      <c r="Z9" s="6">
        <v>1.3000000000000001E-2</v>
      </c>
      <c r="AA9" s="6">
        <v>8.9469105758618564E-2</v>
      </c>
      <c r="AB9" s="6">
        <f t="shared" si="0"/>
        <v>-2.0958736125117838E-2</v>
      </c>
      <c r="AC9" s="6"/>
      <c r="AE9" s="5" t="e">
        <f>+H9-#REF!</f>
        <v>#REF!</v>
      </c>
      <c r="AI9">
        <v>20174</v>
      </c>
    </row>
    <row r="10" spans="1:49" x14ac:dyDescent="0.2">
      <c r="A10">
        <v>2018</v>
      </c>
      <c r="B10" s="6">
        <v>1.7837082617143452E-2</v>
      </c>
      <c r="C10" s="6">
        <v>5.2036509720370105E-3</v>
      </c>
      <c r="D10" s="6">
        <v>0.17474902261087094</v>
      </c>
      <c r="E10" s="6">
        <v>3.5814099032425162E-2</v>
      </c>
      <c r="F10" s="6">
        <v>3.7499999999999999E-2</v>
      </c>
      <c r="G10" s="6">
        <v>1.879790615068222E-2</v>
      </c>
      <c r="H10" s="6">
        <v>-5.2442458589502694E-2</v>
      </c>
      <c r="I10" s="6">
        <v>0</v>
      </c>
      <c r="J10" s="6">
        <v>0</v>
      </c>
      <c r="K10" s="6">
        <v>6.5000000000000002E-2</v>
      </c>
      <c r="L10" s="6">
        <v>0.75269504978468571</v>
      </c>
      <c r="M10" s="6">
        <v>0.75269504978468571</v>
      </c>
      <c r="N10" s="6">
        <v>6.9023934731478442E-2</v>
      </c>
      <c r="O10" s="6">
        <v>0.38870350532475612</v>
      </c>
      <c r="P10" s="6">
        <v>-2.2478254721238753E-3</v>
      </c>
      <c r="Q10" s="6">
        <v>0.38645567985263224</v>
      </c>
      <c r="R10" s="6">
        <v>0.4050096800170031</v>
      </c>
      <c r="S10" s="6">
        <v>0.14194342501506604</v>
      </c>
      <c r="T10" s="6">
        <v>3.4844068542013843E-3</v>
      </c>
      <c r="U10" s="6">
        <v>7.0064246748323913E-2</v>
      </c>
      <c r="V10" s="6">
        <v>0.16246064909673436</v>
      </c>
      <c r="W10" s="6">
        <v>2.705695230267742E-2</v>
      </c>
      <c r="X10" s="6">
        <v>0.13702567638983071</v>
      </c>
      <c r="Y10" s="6">
        <v>2.0475100647551057E-2</v>
      </c>
      <c r="Z10" s="6">
        <v>2.2700000000000001E-2</v>
      </c>
      <c r="AA10" s="6">
        <v>8.7577934895849363E-2</v>
      </c>
      <c r="AB10" s="6">
        <f t="shared" si="0"/>
        <v>-8.502952138306541E-3</v>
      </c>
      <c r="AC10" s="6"/>
      <c r="AE10" s="5" t="e">
        <f>+H10-#REF!</f>
        <v>#REF!</v>
      </c>
      <c r="AI10">
        <v>20184</v>
      </c>
    </row>
    <row r="11" spans="1:49" x14ac:dyDescent="0.2">
      <c r="A11">
        <v>2019</v>
      </c>
      <c r="B11" s="6">
        <v>1.2206961885396383E-2</v>
      </c>
      <c r="C11" s="6">
        <v>1.1973690037919482E-2</v>
      </c>
      <c r="D11" s="6">
        <v>0.17959243330058605</v>
      </c>
      <c r="E11" s="6">
        <v>-4.0695052668038301E-3</v>
      </c>
      <c r="F11" s="6">
        <v>4.3099999999999999E-2</v>
      </c>
      <c r="G11" s="6">
        <v>1.6010496279509345E-2</v>
      </c>
      <c r="H11" s="6">
        <v>-0.11198803247319744</v>
      </c>
      <c r="I11" s="6">
        <v>0</v>
      </c>
      <c r="J11" s="6">
        <v>0</v>
      </c>
      <c r="K11" s="6">
        <v>4.4999999999999998E-2</v>
      </c>
      <c r="L11" s="6">
        <v>0.74435060850217982</v>
      </c>
      <c r="M11" s="6">
        <v>0.74435060850217982</v>
      </c>
      <c r="N11" s="6">
        <v>4.917987283717376E-2</v>
      </c>
      <c r="O11" s="6">
        <v>0.39982424899548563</v>
      </c>
      <c r="P11" s="6">
        <v>-4.1088116662800099E-3</v>
      </c>
      <c r="Q11" s="6">
        <v>0.39571543732920561</v>
      </c>
      <c r="R11" s="6">
        <v>0.41776186166798973</v>
      </c>
      <c r="S11" s="6">
        <v>0.13912046692736105</v>
      </c>
      <c r="T11" s="6">
        <v>3.2803025284545502E-3</v>
      </c>
      <c r="U11" s="6">
        <v>7.2481746269443287E-2</v>
      </c>
      <c r="V11" s="6">
        <v>0.17861767795581496</v>
      </c>
      <c r="W11" s="6">
        <v>2.4261667986915834E-2</v>
      </c>
      <c r="X11" s="6">
        <v>0.11045851767947699</v>
      </c>
      <c r="Y11" s="6">
        <v>1.650529460405744E-2</v>
      </c>
      <c r="Z11" s="6">
        <v>1.55E-2</v>
      </c>
      <c r="AA11" s="6">
        <v>7.1226297175957881E-2</v>
      </c>
      <c r="AB11" s="6">
        <f t="shared" si="0"/>
        <v>-2.2152436481316928E-3</v>
      </c>
      <c r="AC11" s="6"/>
      <c r="AE11" s="5" t="e">
        <f>+H11-#REF!</f>
        <v>#REF!</v>
      </c>
      <c r="AI11">
        <v>20194</v>
      </c>
    </row>
    <row r="12" spans="1:49" x14ac:dyDescent="0.2">
      <c r="A12">
        <v>2020</v>
      </c>
      <c r="B12" s="6">
        <v>-3.2766940907894337E-2</v>
      </c>
      <c r="C12" s="6">
        <v>-3.1954509466901371E-2</v>
      </c>
      <c r="D12" s="6">
        <v>0.18243191032304926</v>
      </c>
      <c r="E12" s="6">
        <v>-3.9955178420687076E-2</v>
      </c>
      <c r="F12" s="6">
        <v>4.5199999999999997E-2</v>
      </c>
      <c r="G12" s="6">
        <v>1.2769108510330973E-2</v>
      </c>
      <c r="H12" s="6">
        <v>5.4702301763860151E-2</v>
      </c>
      <c r="I12" s="6">
        <v>0</v>
      </c>
      <c r="J12" s="6">
        <v>0</v>
      </c>
      <c r="K12" s="6">
        <v>0.02</v>
      </c>
      <c r="L12" s="6">
        <v>0.86939626415277194</v>
      </c>
      <c r="M12" s="6">
        <v>0.86939626415277194</v>
      </c>
      <c r="N12" s="6">
        <v>0.11743318524255317</v>
      </c>
      <c r="O12" s="6">
        <v>0.44304433114732567</v>
      </c>
      <c r="P12" s="6">
        <v>-2.1386658090393825E-3</v>
      </c>
      <c r="Q12" s="6">
        <v>0.44090566533828629</v>
      </c>
      <c r="R12" s="6">
        <v>0.3804917948635485</v>
      </c>
      <c r="S12" s="6">
        <v>0.1313152233497519</v>
      </c>
      <c r="T12" s="6">
        <v>3.057848527083316E-3</v>
      </c>
      <c r="U12" s="6">
        <v>6.9198926142450143E-2</v>
      </c>
      <c r="V12" s="6">
        <v>0.16000716182183986</v>
      </c>
      <c r="W12" s="6">
        <v>1.6912635022423274E-2</v>
      </c>
      <c r="X12" s="6">
        <v>7.4442179580291867E-2</v>
      </c>
      <c r="Y12" s="6">
        <v>1.1123525522338551E-2</v>
      </c>
      <c r="Z12" s="6">
        <v>8.9999999999999998E-4</v>
      </c>
      <c r="AA12" s="6">
        <v>5.7019314767815493E-2</v>
      </c>
      <c r="AB12" s="6">
        <f t="shared" si="0"/>
        <v>-7.732650549716108E-2</v>
      </c>
      <c r="AC12" s="6"/>
      <c r="AE12" s="5" t="e">
        <f>+H12-#REF!</f>
        <v>#REF!</v>
      </c>
      <c r="AI12">
        <v>20204</v>
      </c>
    </row>
    <row r="13" spans="1:49" x14ac:dyDescent="0.2">
      <c r="A13">
        <v>2021</v>
      </c>
      <c r="B13" s="6">
        <v>4.988778361039703E-2</v>
      </c>
      <c r="C13" s="6">
        <v>5.7559641425974917E-4</v>
      </c>
      <c r="D13" s="6">
        <v>0.2024232531552094</v>
      </c>
      <c r="E13" s="6">
        <v>2.9755493595349236E-3</v>
      </c>
      <c r="F13" s="6">
        <v>0.10060000000000001</v>
      </c>
      <c r="G13" s="6">
        <v>5.966116807846622E-2</v>
      </c>
      <c r="H13" s="6">
        <v>5.5599563235831928E-2</v>
      </c>
      <c r="I13" s="6">
        <v>0</v>
      </c>
      <c r="J13" s="6">
        <v>0</v>
      </c>
      <c r="K13" s="6">
        <v>9.2499999999999999E-2</v>
      </c>
      <c r="L13" s="6">
        <v>0.78291252645666531</v>
      </c>
      <c r="M13" s="6">
        <v>0.78291252645666531</v>
      </c>
      <c r="N13" s="6">
        <v>2.263956260602943E-2</v>
      </c>
      <c r="O13" s="6">
        <v>0.36777816187942564</v>
      </c>
      <c r="P13" s="6">
        <v>-3.3208342749031189E-3</v>
      </c>
      <c r="Q13" s="6">
        <v>0.36445732760452254</v>
      </c>
      <c r="R13" s="6">
        <v>0.40946595830013804</v>
      </c>
      <c r="S13" s="6">
        <v>0.14286297514212737</v>
      </c>
      <c r="T13" s="6">
        <v>2.94668495060956E-3</v>
      </c>
      <c r="U13" s="6">
        <v>7.8451831011579515E-2</v>
      </c>
      <c r="V13" s="6">
        <v>0.1628660621481979</v>
      </c>
      <c r="W13" s="6">
        <v>2.2338405047623695E-2</v>
      </c>
      <c r="X13" s="6">
        <v>0.10937265534313477</v>
      </c>
      <c r="Y13" s="6">
        <v>1.634303501132749E-2</v>
      </c>
      <c r="Z13" s="6">
        <v>8.0000000000000004E-4</v>
      </c>
      <c r="AA13" s="6">
        <v>6.764819330164501E-2</v>
      </c>
      <c r="AB13" s="6">
        <f>+R13-W13-Q13</f>
        <v>2.2670225647991815E-2</v>
      </c>
      <c r="AC13" s="6"/>
      <c r="AE13" s="5" t="e">
        <f>+H13-#REF!</f>
        <v>#REF!</v>
      </c>
      <c r="AI13">
        <v>20214</v>
      </c>
    </row>
    <row r="14" spans="1:49" x14ac:dyDescent="0.2">
      <c r="A14">
        <v>2022</v>
      </c>
      <c r="B14" s="6">
        <v>2.6996753801238296E-2</v>
      </c>
      <c r="C14" s="6">
        <v>7.778954080917444E-3</v>
      </c>
      <c r="F14" s="6">
        <v>5.79E-2</v>
      </c>
      <c r="G14" s="6">
        <v>5.0218358983852296E-2</v>
      </c>
      <c r="H14" s="6">
        <v>-7.2232363378174735E-2</v>
      </c>
      <c r="I14" s="6">
        <v>0</v>
      </c>
      <c r="J14" s="6">
        <v>0</v>
      </c>
      <c r="K14" s="6">
        <v>0.13750000000000001</v>
      </c>
      <c r="L14" s="6">
        <v>0.74515904102099828</v>
      </c>
      <c r="M14" s="6">
        <v>0.74515904102099828</v>
      </c>
      <c r="N14" s="7"/>
      <c r="O14" s="7"/>
      <c r="P14" s="7"/>
      <c r="Q14" s="9"/>
      <c r="R14" s="7"/>
      <c r="S14" s="8"/>
      <c r="T14" s="8"/>
      <c r="U14" s="8"/>
      <c r="V14" s="8"/>
      <c r="W14" s="6"/>
      <c r="Z14" s="6">
        <v>4.0999999999999995E-2</v>
      </c>
      <c r="AA14" s="7"/>
      <c r="AG14" s="5">
        <f>+R14-Q14-W14</f>
        <v>0</v>
      </c>
      <c r="AH14" s="5" t="e">
        <f>+AG14-#REF!</f>
        <v>#REF!</v>
      </c>
      <c r="AI14">
        <v>20224</v>
      </c>
    </row>
    <row r="15" spans="1:49" x14ac:dyDescent="0.2">
      <c r="A15">
        <v>2023</v>
      </c>
      <c r="B15" s="6">
        <v>2.101935947934E-2</v>
      </c>
      <c r="C15" s="6">
        <v>8.3854641792413531E-3</v>
      </c>
      <c r="D15" s="2"/>
      <c r="E15" s="2"/>
      <c r="F15" s="8"/>
      <c r="G15" s="8">
        <v>3.1E-2</v>
      </c>
      <c r="H15" s="2"/>
      <c r="I15" s="3">
        <v>0</v>
      </c>
      <c r="J15" s="3">
        <v>0</v>
      </c>
      <c r="K15" s="2"/>
      <c r="L15" s="2"/>
      <c r="M15" s="2"/>
      <c r="N15" s="8"/>
      <c r="O15" s="8"/>
      <c r="P15" s="8"/>
      <c r="Q15" s="8"/>
      <c r="R15" s="8"/>
      <c r="S15" s="8"/>
      <c r="T15" s="8"/>
      <c r="U15" s="8"/>
      <c r="V15" s="8"/>
      <c r="W15" s="8"/>
      <c r="X15" s="2"/>
      <c r="Y15" s="2"/>
      <c r="Z15" s="3">
        <v>5.0999999999999997E-2</v>
      </c>
      <c r="AA15" s="9"/>
      <c r="AD15">
        <v>8.5999999999999993E-2</v>
      </c>
      <c r="AE15">
        <v>7.5999999999999998E-2</v>
      </c>
      <c r="AF15">
        <v>5.0999999999999997E-2</v>
      </c>
      <c r="AG15" s="5">
        <f>+R15-Q15-W15</f>
        <v>0</v>
      </c>
      <c r="AH15" s="10">
        <v>3.1E-2</v>
      </c>
      <c r="AI15">
        <v>20234</v>
      </c>
    </row>
    <row r="16" spans="1:49" x14ac:dyDescent="0.2">
      <c r="A16">
        <v>2024</v>
      </c>
      <c r="B16" s="2"/>
      <c r="C16" s="2"/>
      <c r="D16" s="2"/>
      <c r="E16" s="2"/>
      <c r="F16" s="8"/>
      <c r="G16" s="8">
        <v>2.5000000000000001E-2</v>
      </c>
      <c r="H16" s="2"/>
      <c r="I16" s="3">
        <v>0</v>
      </c>
      <c r="J16" s="3"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>
        <v>4.0999999999999988E-2</v>
      </c>
      <c r="AA16" s="2"/>
      <c r="AF16">
        <v>4.0999999999999988E-2</v>
      </c>
      <c r="AH16">
        <v>2.5000000000000001E-2</v>
      </c>
      <c r="AI16">
        <v>20244</v>
      </c>
    </row>
    <row r="17" spans="1:35" x14ac:dyDescent="0.2">
      <c r="A17">
        <v>2025</v>
      </c>
      <c r="B17" s="2"/>
      <c r="C17" s="2"/>
      <c r="D17" s="2"/>
      <c r="E17" s="2"/>
      <c r="F17" s="8"/>
      <c r="G17" s="8">
        <v>2.1000000000000001E-2</v>
      </c>
      <c r="H17" s="2"/>
      <c r="I17" s="3">
        <v>0</v>
      </c>
      <c r="J17" s="3"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">
        <v>3.0999999999999982E-2</v>
      </c>
      <c r="AA17" s="2"/>
      <c r="AF17">
        <v>3.0999999999999982E-2</v>
      </c>
      <c r="AH17">
        <v>2.1000000000000001E-2</v>
      </c>
      <c r="AI17">
        <v>20254</v>
      </c>
    </row>
    <row r="18" spans="1:35" x14ac:dyDescent="0.2">
      <c r="A18">
        <v>2026</v>
      </c>
      <c r="B18" s="2"/>
      <c r="C18" s="2"/>
      <c r="D18" s="2"/>
      <c r="E18" s="2"/>
      <c r="F18" s="2"/>
      <c r="G18" s="2"/>
      <c r="H18" s="2"/>
      <c r="I18" s="3">
        <v>0</v>
      </c>
      <c r="J18" s="3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I18">
        <v>20264</v>
      </c>
    </row>
    <row r="19" spans="1:35" x14ac:dyDescent="0.2">
      <c r="A19">
        <v>2027</v>
      </c>
      <c r="B19" s="2"/>
      <c r="C19" s="2"/>
      <c r="D19" s="2"/>
      <c r="E19" s="2"/>
      <c r="F19" s="2"/>
      <c r="G19" s="2"/>
      <c r="H19" s="2"/>
      <c r="I19" s="3">
        <v>0</v>
      </c>
      <c r="J19" s="3">
        <v>0</v>
      </c>
      <c r="K19" s="2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I19">
        <v>20274</v>
      </c>
    </row>
    <row r="20" spans="1:35" x14ac:dyDescent="0.2">
      <c r="A20">
        <f>+A19+1</f>
        <v>2028</v>
      </c>
      <c r="I20" s="3">
        <v>0</v>
      </c>
      <c r="J20" s="3">
        <v>0</v>
      </c>
    </row>
    <row r="21" spans="1:35" x14ac:dyDescent="0.2">
      <c r="A21">
        <f t="shared" ref="A21:A24" si="1">+A20+1</f>
        <v>2029</v>
      </c>
      <c r="I21" s="3">
        <v>0</v>
      </c>
      <c r="J21" s="3">
        <v>0</v>
      </c>
    </row>
    <row r="22" spans="1:35" x14ac:dyDescent="0.2">
      <c r="A22">
        <f t="shared" si="1"/>
        <v>2030</v>
      </c>
      <c r="I22" s="3">
        <v>0</v>
      </c>
      <c r="J22" s="3">
        <v>0</v>
      </c>
    </row>
    <row r="23" spans="1:35" x14ac:dyDescent="0.2">
      <c r="A23">
        <f t="shared" si="1"/>
        <v>2031</v>
      </c>
      <c r="I23" s="3">
        <v>0</v>
      </c>
      <c r="J23" s="3">
        <v>0</v>
      </c>
    </row>
    <row r="24" spans="1:35" x14ac:dyDescent="0.2">
      <c r="A24">
        <f t="shared" si="1"/>
        <v>2032</v>
      </c>
      <c r="I24" s="3">
        <v>0</v>
      </c>
      <c r="J2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base_debt_N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Rueda</dc:creator>
  <cp:lastModifiedBy>Microsoft Office User</cp:lastModifiedBy>
  <dcterms:created xsi:type="dcterms:W3CDTF">2022-11-10T21:35:20Z</dcterms:created>
  <dcterms:modified xsi:type="dcterms:W3CDTF">2023-05-29T18:55:25Z</dcterms:modified>
</cp:coreProperties>
</file>