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irfanqureshi/Documents/MATLAB/MY MODEL/Trend/"/>
    </mc:Choice>
  </mc:AlternateContent>
  <xr:revisionPtr revIDLastSave="0" documentId="10_ncr:8100000_{8F504A2C-D784-A14D-A7A2-C1B73B87DEAF}" xr6:coauthVersionLast="33" xr6:coauthVersionMax="33" xr10:uidLastSave="{00000000-0000-0000-0000-000000000000}"/>
  <bookViews>
    <workbookView xWindow="0" yWindow="3100" windowWidth="28800" windowHeight="10820" activeTab="1" xr2:uid="{00000000-000D-0000-FFFF-FFFF00000000}"/>
  </bookViews>
  <sheets>
    <sheet name="Sheet1" sheetId="1" r:id="rId1"/>
    <sheet name="Sheet2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K212" i="4"/>
  <c r="I212" i="4"/>
  <c r="H212" i="4"/>
  <c r="G212" i="4"/>
  <c r="K211" i="4"/>
  <c r="I211" i="4"/>
  <c r="H211" i="4"/>
  <c r="G211" i="4"/>
  <c r="K210" i="4"/>
  <c r="I210" i="4"/>
  <c r="H210" i="4"/>
  <c r="G210" i="4"/>
  <c r="K209" i="4"/>
  <c r="I209" i="4"/>
  <c r="H209" i="4"/>
  <c r="G209" i="4"/>
  <c r="K208" i="4"/>
  <c r="I208" i="4"/>
  <c r="H208" i="4"/>
  <c r="G208" i="4"/>
  <c r="K207" i="4"/>
  <c r="I207" i="4"/>
  <c r="H207" i="4"/>
  <c r="G207" i="4"/>
  <c r="K206" i="4"/>
  <c r="I206" i="4"/>
  <c r="H206" i="4"/>
  <c r="G206" i="4"/>
  <c r="K205" i="4"/>
  <c r="I205" i="4"/>
  <c r="H205" i="4"/>
  <c r="G205" i="4"/>
  <c r="K204" i="4"/>
  <c r="I204" i="4"/>
  <c r="H204" i="4"/>
  <c r="G204" i="4"/>
  <c r="K203" i="4"/>
  <c r="I203" i="4"/>
  <c r="H203" i="4"/>
  <c r="G203" i="4"/>
  <c r="K202" i="4"/>
  <c r="I202" i="4"/>
  <c r="H202" i="4"/>
  <c r="G202" i="4"/>
  <c r="K201" i="4"/>
  <c r="I201" i="4"/>
  <c r="H201" i="4"/>
  <c r="G201" i="4"/>
  <c r="K200" i="4"/>
  <c r="I200" i="4"/>
  <c r="H200" i="4"/>
  <c r="G200" i="4"/>
  <c r="K199" i="4"/>
  <c r="I199" i="4"/>
  <c r="H199" i="4"/>
  <c r="G199" i="4"/>
  <c r="K198" i="4"/>
  <c r="I198" i="4"/>
  <c r="H198" i="4"/>
  <c r="G198" i="4"/>
  <c r="K197" i="4"/>
  <c r="I197" i="4"/>
  <c r="H197" i="4"/>
  <c r="G197" i="4"/>
  <c r="K196" i="4"/>
  <c r="I196" i="4"/>
  <c r="H196" i="4"/>
  <c r="G196" i="4"/>
  <c r="K195" i="4"/>
  <c r="I195" i="4"/>
  <c r="H195" i="4"/>
  <c r="G195" i="4"/>
  <c r="K194" i="4"/>
  <c r="I194" i="4"/>
  <c r="H194" i="4"/>
  <c r="G194" i="4"/>
  <c r="K193" i="4"/>
  <c r="I193" i="4"/>
  <c r="H193" i="4"/>
  <c r="G193" i="4"/>
  <c r="K192" i="4"/>
  <c r="I192" i="4"/>
  <c r="H192" i="4"/>
  <c r="G192" i="4"/>
  <c r="K191" i="4"/>
  <c r="I191" i="4"/>
  <c r="H191" i="4"/>
  <c r="G191" i="4"/>
  <c r="K190" i="4"/>
  <c r="I190" i="4"/>
  <c r="H190" i="4"/>
  <c r="G190" i="4"/>
  <c r="K189" i="4"/>
  <c r="I189" i="4"/>
  <c r="H189" i="4"/>
  <c r="G189" i="4"/>
  <c r="K188" i="4"/>
  <c r="I188" i="4"/>
  <c r="H188" i="4"/>
  <c r="G188" i="4"/>
  <c r="K187" i="4"/>
  <c r="I187" i="4"/>
  <c r="H187" i="4"/>
  <c r="G187" i="4"/>
  <c r="K186" i="4"/>
  <c r="I186" i="4"/>
  <c r="H186" i="4"/>
  <c r="G186" i="4"/>
  <c r="K185" i="4"/>
  <c r="I185" i="4"/>
  <c r="H185" i="4"/>
  <c r="G185" i="4"/>
  <c r="K184" i="4"/>
  <c r="I184" i="4"/>
  <c r="H184" i="4"/>
  <c r="G184" i="4"/>
  <c r="K183" i="4"/>
  <c r="I183" i="4"/>
  <c r="H183" i="4"/>
  <c r="G183" i="4"/>
  <c r="K182" i="4"/>
  <c r="I182" i="4"/>
  <c r="H182" i="4"/>
  <c r="G182" i="4"/>
  <c r="K181" i="4"/>
  <c r="I181" i="4"/>
  <c r="H181" i="4"/>
  <c r="G181" i="4"/>
  <c r="K180" i="4"/>
  <c r="I180" i="4"/>
  <c r="H180" i="4"/>
  <c r="G180" i="4"/>
  <c r="K179" i="4"/>
  <c r="I179" i="4"/>
  <c r="H179" i="4"/>
  <c r="G179" i="4"/>
  <c r="K178" i="4"/>
  <c r="I178" i="4"/>
  <c r="H178" i="4"/>
  <c r="G178" i="4"/>
  <c r="K177" i="4"/>
  <c r="I177" i="4"/>
  <c r="H177" i="4"/>
  <c r="G177" i="4"/>
  <c r="K176" i="4"/>
  <c r="I176" i="4"/>
  <c r="H176" i="4"/>
  <c r="G176" i="4"/>
  <c r="K175" i="4"/>
  <c r="I175" i="4"/>
  <c r="H175" i="4"/>
  <c r="G175" i="4"/>
  <c r="K174" i="4"/>
  <c r="I174" i="4"/>
  <c r="H174" i="4"/>
  <c r="G174" i="4"/>
  <c r="K173" i="4"/>
  <c r="I173" i="4"/>
  <c r="H173" i="4"/>
  <c r="G173" i="4"/>
  <c r="K172" i="4"/>
  <c r="I172" i="4"/>
  <c r="H172" i="4"/>
  <c r="G172" i="4"/>
  <c r="K171" i="4"/>
  <c r="I171" i="4"/>
  <c r="H171" i="4"/>
  <c r="G171" i="4"/>
  <c r="K170" i="4"/>
  <c r="I170" i="4"/>
  <c r="H170" i="4"/>
  <c r="G170" i="4"/>
  <c r="K169" i="4"/>
  <c r="I169" i="4"/>
  <c r="H169" i="4"/>
  <c r="G169" i="4"/>
  <c r="K168" i="4"/>
  <c r="I168" i="4"/>
  <c r="H168" i="4"/>
  <c r="G168" i="4"/>
  <c r="K167" i="4"/>
  <c r="I167" i="4"/>
  <c r="H167" i="4"/>
  <c r="G167" i="4"/>
  <c r="K166" i="4"/>
  <c r="I166" i="4"/>
  <c r="H166" i="4"/>
  <c r="G166" i="4"/>
  <c r="K165" i="4"/>
  <c r="I165" i="4"/>
  <c r="H165" i="4"/>
  <c r="G165" i="4"/>
  <c r="K164" i="4"/>
  <c r="I164" i="4"/>
  <c r="H164" i="4"/>
  <c r="G164" i="4"/>
  <c r="K163" i="4"/>
  <c r="I163" i="4"/>
  <c r="H163" i="4"/>
  <c r="G163" i="4"/>
  <c r="K162" i="4"/>
  <c r="I162" i="4"/>
  <c r="H162" i="4"/>
  <c r="G162" i="4"/>
  <c r="K161" i="4"/>
  <c r="I161" i="4"/>
  <c r="H161" i="4"/>
  <c r="G161" i="4"/>
  <c r="K160" i="4"/>
  <c r="I160" i="4"/>
  <c r="H160" i="4"/>
  <c r="G160" i="4"/>
  <c r="K159" i="4"/>
  <c r="I159" i="4"/>
  <c r="H159" i="4"/>
  <c r="G159" i="4"/>
  <c r="K158" i="4"/>
  <c r="I158" i="4"/>
  <c r="H158" i="4"/>
  <c r="G158" i="4"/>
  <c r="K157" i="4"/>
  <c r="I157" i="4"/>
  <c r="H157" i="4"/>
  <c r="G157" i="4"/>
  <c r="K156" i="4"/>
  <c r="I156" i="4"/>
  <c r="H156" i="4"/>
  <c r="G156" i="4"/>
  <c r="K155" i="4"/>
  <c r="I155" i="4"/>
  <c r="H155" i="4"/>
  <c r="G155" i="4"/>
  <c r="K154" i="4"/>
  <c r="I154" i="4"/>
  <c r="H154" i="4"/>
  <c r="G154" i="4"/>
  <c r="K153" i="4"/>
  <c r="I153" i="4"/>
  <c r="H153" i="4"/>
  <c r="G153" i="4"/>
  <c r="K152" i="4"/>
  <c r="I152" i="4"/>
  <c r="H152" i="4"/>
  <c r="G152" i="4"/>
  <c r="K151" i="4"/>
  <c r="I151" i="4"/>
  <c r="H151" i="4"/>
  <c r="G151" i="4"/>
  <c r="K150" i="4"/>
  <c r="I150" i="4"/>
  <c r="H150" i="4"/>
  <c r="G150" i="4"/>
  <c r="K149" i="4"/>
  <c r="I149" i="4"/>
  <c r="H149" i="4"/>
  <c r="G149" i="4"/>
  <c r="K148" i="4"/>
  <c r="I148" i="4"/>
  <c r="H148" i="4"/>
  <c r="G148" i="4"/>
  <c r="K147" i="4"/>
  <c r="I147" i="4"/>
  <c r="H147" i="4"/>
  <c r="G147" i="4"/>
  <c r="K146" i="4"/>
  <c r="I146" i="4"/>
  <c r="H146" i="4"/>
  <c r="G146" i="4"/>
  <c r="K145" i="4"/>
  <c r="I145" i="4"/>
  <c r="H145" i="4"/>
  <c r="G145" i="4"/>
  <c r="K144" i="4"/>
  <c r="I144" i="4"/>
  <c r="H144" i="4"/>
  <c r="G144" i="4"/>
  <c r="K143" i="4"/>
  <c r="I143" i="4"/>
  <c r="H143" i="4"/>
  <c r="G143" i="4"/>
  <c r="K142" i="4"/>
  <c r="I142" i="4"/>
  <c r="H142" i="4"/>
  <c r="G142" i="4"/>
  <c r="K141" i="4"/>
  <c r="I141" i="4"/>
  <c r="H141" i="4"/>
  <c r="G141" i="4"/>
  <c r="K140" i="4"/>
  <c r="I140" i="4"/>
  <c r="H140" i="4"/>
  <c r="G140" i="4"/>
  <c r="K139" i="4"/>
  <c r="I139" i="4"/>
  <c r="H139" i="4"/>
  <c r="G139" i="4"/>
  <c r="K138" i="4"/>
  <c r="I138" i="4"/>
  <c r="H138" i="4"/>
  <c r="G138" i="4"/>
  <c r="K137" i="4"/>
  <c r="I137" i="4"/>
  <c r="H137" i="4"/>
  <c r="G137" i="4"/>
  <c r="K136" i="4"/>
  <c r="I136" i="4"/>
  <c r="H136" i="4"/>
  <c r="G136" i="4"/>
  <c r="K135" i="4"/>
  <c r="I135" i="4"/>
  <c r="H135" i="4"/>
  <c r="G135" i="4"/>
  <c r="K134" i="4"/>
  <c r="I134" i="4"/>
  <c r="H134" i="4"/>
  <c r="G134" i="4"/>
  <c r="K133" i="4"/>
  <c r="I133" i="4"/>
  <c r="H133" i="4"/>
  <c r="G133" i="4"/>
  <c r="K132" i="4"/>
  <c r="I132" i="4"/>
  <c r="H132" i="4"/>
  <c r="G132" i="4"/>
  <c r="K131" i="4"/>
  <c r="I131" i="4"/>
  <c r="H131" i="4"/>
  <c r="G131" i="4"/>
  <c r="K130" i="4"/>
  <c r="I130" i="4"/>
  <c r="H130" i="4"/>
  <c r="G130" i="4"/>
  <c r="K129" i="4"/>
  <c r="I129" i="4"/>
  <c r="H129" i="4"/>
  <c r="G129" i="4"/>
  <c r="K128" i="4"/>
  <c r="I128" i="4"/>
  <c r="H128" i="4"/>
  <c r="G128" i="4"/>
  <c r="K127" i="4"/>
  <c r="I127" i="4"/>
  <c r="H127" i="4"/>
  <c r="G127" i="4"/>
  <c r="K126" i="4"/>
  <c r="I126" i="4"/>
  <c r="H126" i="4"/>
  <c r="G126" i="4"/>
  <c r="K125" i="4"/>
  <c r="I125" i="4"/>
  <c r="H125" i="4"/>
  <c r="G125" i="4"/>
  <c r="K124" i="4"/>
  <c r="I124" i="4"/>
  <c r="H124" i="4"/>
  <c r="G124" i="4"/>
  <c r="K123" i="4"/>
  <c r="I123" i="4"/>
  <c r="H123" i="4"/>
  <c r="G123" i="4"/>
  <c r="K122" i="4"/>
  <c r="I122" i="4"/>
  <c r="H122" i="4"/>
  <c r="G122" i="4"/>
  <c r="K121" i="4"/>
  <c r="I121" i="4"/>
  <c r="H121" i="4"/>
  <c r="G121" i="4"/>
  <c r="K120" i="4"/>
  <c r="I120" i="4"/>
  <c r="H120" i="4"/>
  <c r="G120" i="4"/>
  <c r="K119" i="4"/>
  <c r="I119" i="4"/>
  <c r="H119" i="4"/>
  <c r="G119" i="4"/>
  <c r="K118" i="4"/>
  <c r="I118" i="4"/>
  <c r="H118" i="4"/>
  <c r="G118" i="4"/>
  <c r="K117" i="4"/>
  <c r="I117" i="4"/>
  <c r="H117" i="4"/>
  <c r="G117" i="4"/>
  <c r="K116" i="4"/>
  <c r="I116" i="4"/>
  <c r="H116" i="4"/>
  <c r="G116" i="4"/>
  <c r="K115" i="4"/>
  <c r="I115" i="4"/>
  <c r="H115" i="4"/>
  <c r="G115" i="4"/>
  <c r="K114" i="4"/>
  <c r="I114" i="4"/>
  <c r="H114" i="4"/>
  <c r="G114" i="4"/>
  <c r="K113" i="4"/>
  <c r="I113" i="4"/>
  <c r="H113" i="4"/>
  <c r="G113" i="4"/>
  <c r="K112" i="4"/>
  <c r="I112" i="4"/>
  <c r="H112" i="4"/>
  <c r="G112" i="4"/>
  <c r="K111" i="4"/>
  <c r="I111" i="4"/>
  <c r="H111" i="4"/>
  <c r="G111" i="4"/>
  <c r="K110" i="4"/>
  <c r="I110" i="4"/>
  <c r="H110" i="4"/>
  <c r="G110" i="4"/>
  <c r="K109" i="4"/>
  <c r="I109" i="4"/>
  <c r="H109" i="4"/>
  <c r="G109" i="4"/>
  <c r="K108" i="4"/>
  <c r="I108" i="4"/>
  <c r="H108" i="4"/>
  <c r="G108" i="4"/>
  <c r="K107" i="4"/>
  <c r="I107" i="4"/>
  <c r="H107" i="4"/>
  <c r="G107" i="4"/>
  <c r="K106" i="4"/>
  <c r="I106" i="4"/>
  <c r="H106" i="4"/>
  <c r="G106" i="4"/>
  <c r="K105" i="4"/>
  <c r="I105" i="4"/>
  <c r="H105" i="4"/>
  <c r="G105" i="4"/>
  <c r="K104" i="4"/>
  <c r="I104" i="4"/>
  <c r="H104" i="4"/>
  <c r="G104" i="4"/>
  <c r="K103" i="4"/>
  <c r="I103" i="4"/>
  <c r="H103" i="4"/>
  <c r="G103" i="4"/>
  <c r="K102" i="4"/>
  <c r="I102" i="4"/>
  <c r="H102" i="4"/>
  <c r="G102" i="4"/>
  <c r="K101" i="4"/>
  <c r="I101" i="4"/>
  <c r="H101" i="4"/>
  <c r="G101" i="4"/>
  <c r="K100" i="4"/>
  <c r="I100" i="4"/>
  <c r="H100" i="4"/>
  <c r="G100" i="4"/>
  <c r="K99" i="4"/>
  <c r="I99" i="4"/>
  <c r="H99" i="4"/>
  <c r="G99" i="4"/>
  <c r="K98" i="4"/>
  <c r="I98" i="4"/>
  <c r="H98" i="4"/>
  <c r="G98" i="4"/>
  <c r="K97" i="4"/>
  <c r="I97" i="4"/>
  <c r="H97" i="4"/>
  <c r="G97" i="4"/>
  <c r="K96" i="4"/>
  <c r="I96" i="4"/>
  <c r="H96" i="4"/>
  <c r="G96" i="4"/>
  <c r="K95" i="4"/>
  <c r="I95" i="4"/>
  <c r="H95" i="4"/>
  <c r="G95" i="4"/>
  <c r="K94" i="4"/>
  <c r="I94" i="4"/>
  <c r="H94" i="4"/>
  <c r="G94" i="4"/>
  <c r="K93" i="4"/>
  <c r="I93" i="4"/>
  <c r="H93" i="4"/>
  <c r="G93" i="4"/>
  <c r="K92" i="4"/>
  <c r="I92" i="4"/>
  <c r="H92" i="4"/>
  <c r="G92" i="4"/>
  <c r="K91" i="4"/>
  <c r="I91" i="4"/>
  <c r="H91" i="4"/>
  <c r="G91" i="4"/>
  <c r="K90" i="4"/>
  <c r="I90" i="4"/>
  <c r="H90" i="4"/>
  <c r="G90" i="4"/>
  <c r="K89" i="4"/>
  <c r="I89" i="4"/>
  <c r="H89" i="4"/>
  <c r="G89" i="4"/>
  <c r="K88" i="4"/>
  <c r="I88" i="4"/>
  <c r="H88" i="4"/>
  <c r="G88" i="4"/>
  <c r="K87" i="4"/>
  <c r="I87" i="4"/>
  <c r="H87" i="4"/>
  <c r="G87" i="4"/>
  <c r="K86" i="4"/>
  <c r="I86" i="4"/>
  <c r="H86" i="4"/>
  <c r="G86" i="4"/>
  <c r="K85" i="4"/>
  <c r="I85" i="4"/>
  <c r="H85" i="4"/>
  <c r="G85" i="4"/>
  <c r="K84" i="4"/>
  <c r="I84" i="4"/>
  <c r="H84" i="4"/>
  <c r="G84" i="4"/>
  <c r="K83" i="4"/>
  <c r="I83" i="4"/>
  <c r="H83" i="4"/>
  <c r="G83" i="4"/>
  <c r="K82" i="4"/>
  <c r="I82" i="4"/>
  <c r="H82" i="4"/>
  <c r="G82" i="4"/>
  <c r="K81" i="4"/>
  <c r="I81" i="4"/>
  <c r="H81" i="4"/>
  <c r="G81" i="4"/>
  <c r="K80" i="4"/>
  <c r="I80" i="4"/>
  <c r="H80" i="4"/>
  <c r="G80" i="4"/>
  <c r="K79" i="4"/>
  <c r="I79" i="4"/>
  <c r="H79" i="4"/>
  <c r="G79" i="4"/>
  <c r="K78" i="4"/>
  <c r="I78" i="4"/>
  <c r="H78" i="4"/>
  <c r="G78" i="4"/>
  <c r="K77" i="4"/>
  <c r="I77" i="4"/>
  <c r="H77" i="4"/>
  <c r="G77" i="4"/>
  <c r="K76" i="4"/>
  <c r="I76" i="4"/>
  <c r="H76" i="4"/>
  <c r="G76" i="4"/>
  <c r="K75" i="4"/>
  <c r="I75" i="4"/>
  <c r="H75" i="4"/>
  <c r="G75" i="4"/>
  <c r="K74" i="4"/>
  <c r="I74" i="4"/>
  <c r="H74" i="4"/>
  <c r="G74" i="4"/>
  <c r="K73" i="4"/>
  <c r="I73" i="4"/>
  <c r="H73" i="4"/>
  <c r="G73" i="4"/>
  <c r="K72" i="4"/>
  <c r="I72" i="4"/>
  <c r="H72" i="4"/>
  <c r="G72" i="4"/>
  <c r="K71" i="4"/>
  <c r="I71" i="4"/>
  <c r="H71" i="4"/>
  <c r="G71" i="4"/>
  <c r="K70" i="4"/>
  <c r="I70" i="4"/>
  <c r="H70" i="4"/>
  <c r="G70" i="4"/>
  <c r="K69" i="4"/>
  <c r="I69" i="4"/>
  <c r="H69" i="4"/>
  <c r="G69" i="4"/>
  <c r="K68" i="4"/>
  <c r="I68" i="4"/>
  <c r="H68" i="4"/>
  <c r="G68" i="4"/>
  <c r="K67" i="4"/>
  <c r="I67" i="4"/>
  <c r="H67" i="4"/>
  <c r="G67" i="4"/>
  <c r="K66" i="4"/>
  <c r="I66" i="4"/>
  <c r="H66" i="4"/>
  <c r="G66" i="4"/>
  <c r="K65" i="4"/>
  <c r="I65" i="4"/>
  <c r="H65" i="4"/>
  <c r="G65" i="4"/>
  <c r="K64" i="4"/>
  <c r="I64" i="4"/>
  <c r="H64" i="4"/>
  <c r="G64" i="4"/>
  <c r="K63" i="4"/>
  <c r="I63" i="4"/>
  <c r="H63" i="4"/>
  <c r="G63" i="4"/>
  <c r="K62" i="4"/>
  <c r="I62" i="4"/>
  <c r="H62" i="4"/>
  <c r="G62" i="4"/>
  <c r="K61" i="4"/>
  <c r="I61" i="4"/>
  <c r="H61" i="4"/>
  <c r="G61" i="4"/>
  <c r="K60" i="4"/>
  <c r="I60" i="4"/>
  <c r="H60" i="4"/>
  <c r="G60" i="4"/>
  <c r="K59" i="4"/>
  <c r="I59" i="4"/>
  <c r="H59" i="4"/>
  <c r="G59" i="4"/>
  <c r="K58" i="4"/>
  <c r="I58" i="4"/>
  <c r="H58" i="4"/>
  <c r="G58" i="4"/>
  <c r="K57" i="4"/>
  <c r="I57" i="4"/>
  <c r="H57" i="4"/>
  <c r="G57" i="4"/>
  <c r="K56" i="4"/>
  <c r="I56" i="4"/>
  <c r="H56" i="4"/>
  <c r="G56" i="4"/>
  <c r="K55" i="4"/>
  <c r="I55" i="4"/>
  <c r="H55" i="4"/>
  <c r="G55" i="4"/>
  <c r="K54" i="4"/>
  <c r="I54" i="4"/>
  <c r="H54" i="4"/>
  <c r="G54" i="4"/>
  <c r="K53" i="4"/>
  <c r="I53" i="4"/>
  <c r="H53" i="4"/>
  <c r="G53" i="4"/>
  <c r="K52" i="4"/>
  <c r="I52" i="4"/>
  <c r="H52" i="4"/>
  <c r="G52" i="4"/>
  <c r="K51" i="4"/>
  <c r="I51" i="4"/>
  <c r="H51" i="4"/>
  <c r="G51" i="4"/>
  <c r="K50" i="4"/>
  <c r="I50" i="4"/>
  <c r="H50" i="4"/>
  <c r="G50" i="4"/>
  <c r="K49" i="4"/>
  <c r="I49" i="4"/>
  <c r="H49" i="4"/>
  <c r="G49" i="4"/>
  <c r="K48" i="4"/>
  <c r="I48" i="4"/>
  <c r="H48" i="4"/>
  <c r="G48" i="4"/>
  <c r="K47" i="4"/>
  <c r="I47" i="4"/>
  <c r="H47" i="4"/>
  <c r="G47" i="4"/>
  <c r="K46" i="4"/>
  <c r="I46" i="4"/>
  <c r="H46" i="4"/>
  <c r="G46" i="4"/>
  <c r="K45" i="4"/>
  <c r="I45" i="4"/>
  <c r="H45" i="4"/>
  <c r="G45" i="4"/>
  <c r="K44" i="4"/>
  <c r="I44" i="4"/>
  <c r="H44" i="4"/>
  <c r="G44" i="4"/>
  <c r="K43" i="4"/>
  <c r="I43" i="4"/>
  <c r="H43" i="4"/>
  <c r="G43" i="4"/>
  <c r="K42" i="4"/>
  <c r="I42" i="4"/>
  <c r="H42" i="4"/>
  <c r="G42" i="4"/>
  <c r="K41" i="4"/>
  <c r="I41" i="4"/>
  <c r="H41" i="4"/>
  <c r="G41" i="4"/>
  <c r="K40" i="4"/>
  <c r="I40" i="4"/>
  <c r="H40" i="4"/>
  <c r="G40" i="4"/>
  <c r="K39" i="4"/>
  <c r="I39" i="4"/>
  <c r="H39" i="4"/>
  <c r="G39" i="4"/>
  <c r="K38" i="4"/>
  <c r="I38" i="4"/>
  <c r="H38" i="4"/>
  <c r="G38" i="4"/>
  <c r="K37" i="4"/>
  <c r="I37" i="4"/>
  <c r="H37" i="4"/>
  <c r="G37" i="4"/>
  <c r="K36" i="4"/>
  <c r="I36" i="4"/>
  <c r="H36" i="4"/>
  <c r="G36" i="4"/>
  <c r="K35" i="4"/>
  <c r="I35" i="4"/>
  <c r="H35" i="4"/>
  <c r="G35" i="4"/>
  <c r="K34" i="4"/>
  <c r="I34" i="4"/>
  <c r="H34" i="4"/>
  <c r="G34" i="4"/>
  <c r="K33" i="4"/>
  <c r="I33" i="4"/>
  <c r="H33" i="4"/>
  <c r="G33" i="4"/>
  <c r="K32" i="4"/>
  <c r="I32" i="4"/>
  <c r="H32" i="4"/>
  <c r="G32" i="4"/>
  <c r="K31" i="4"/>
  <c r="I31" i="4"/>
  <c r="H31" i="4"/>
  <c r="G31" i="4"/>
  <c r="K30" i="4"/>
  <c r="I30" i="4"/>
  <c r="H30" i="4"/>
  <c r="G30" i="4"/>
  <c r="K29" i="4"/>
  <c r="I29" i="4"/>
  <c r="H29" i="4"/>
  <c r="G29" i="4"/>
  <c r="K28" i="4"/>
  <c r="I28" i="4"/>
  <c r="H28" i="4"/>
  <c r="G28" i="4"/>
  <c r="K27" i="4"/>
  <c r="I27" i="4"/>
  <c r="H27" i="4"/>
  <c r="G27" i="4"/>
  <c r="K26" i="4"/>
  <c r="I26" i="4"/>
  <c r="H26" i="4"/>
  <c r="G26" i="4"/>
  <c r="K25" i="4"/>
  <c r="I25" i="4"/>
  <c r="H25" i="4"/>
  <c r="G25" i="4"/>
  <c r="K24" i="4"/>
  <c r="I24" i="4"/>
  <c r="H24" i="4"/>
  <c r="G24" i="4"/>
  <c r="K23" i="4"/>
  <c r="I23" i="4"/>
  <c r="H23" i="4"/>
  <c r="G23" i="4"/>
  <c r="K22" i="4"/>
  <c r="I22" i="4"/>
  <c r="H22" i="4"/>
  <c r="G22" i="4"/>
  <c r="K21" i="4"/>
  <c r="I21" i="4"/>
  <c r="H21" i="4"/>
  <c r="G21" i="4"/>
  <c r="K20" i="4"/>
  <c r="I20" i="4"/>
  <c r="H20" i="4"/>
  <c r="G20" i="4"/>
  <c r="K19" i="4"/>
  <c r="I19" i="4"/>
  <c r="H19" i="4"/>
  <c r="G19" i="4"/>
  <c r="K18" i="4"/>
  <c r="I18" i="4"/>
  <c r="H18" i="4"/>
  <c r="G18" i="4"/>
  <c r="K17" i="4"/>
  <c r="I17" i="4"/>
  <c r="H17" i="4"/>
  <c r="G17" i="4"/>
  <c r="K16" i="4"/>
  <c r="I16" i="4"/>
  <c r="H16" i="4"/>
  <c r="G16" i="4"/>
  <c r="K15" i="4"/>
  <c r="I15" i="4"/>
  <c r="H15" i="4"/>
  <c r="G15" i="4"/>
  <c r="K14" i="4"/>
  <c r="I14" i="4"/>
  <c r="H14" i="4"/>
  <c r="G14" i="4"/>
  <c r="K13" i="4"/>
  <c r="I13" i="4"/>
  <c r="H13" i="4"/>
  <c r="G13" i="4"/>
  <c r="K12" i="4"/>
  <c r="I12" i="4"/>
  <c r="H12" i="4"/>
  <c r="G12" i="4"/>
  <c r="K11" i="4"/>
  <c r="I11" i="4"/>
  <c r="H11" i="4"/>
  <c r="G11" i="4"/>
  <c r="K10" i="4"/>
  <c r="I10" i="4"/>
  <c r="H10" i="4"/>
  <c r="G10" i="4"/>
  <c r="K9" i="4"/>
  <c r="I9" i="4"/>
  <c r="H9" i="4"/>
  <c r="G9" i="4"/>
  <c r="K8" i="4"/>
  <c r="I8" i="4"/>
  <c r="H8" i="4"/>
  <c r="G8" i="4"/>
  <c r="K7" i="4"/>
  <c r="I7" i="4"/>
  <c r="H7" i="4"/>
  <c r="G7" i="4"/>
  <c r="K6" i="4"/>
  <c r="I6" i="4"/>
  <c r="H6" i="4"/>
  <c r="G6" i="4"/>
  <c r="K5" i="4"/>
  <c r="I5" i="4"/>
  <c r="H5" i="4"/>
  <c r="G5" i="4"/>
  <c r="K4" i="4"/>
  <c r="I4" i="4"/>
  <c r="H4" i="4"/>
  <c r="G4" i="4"/>
  <c r="H3" i="4"/>
</calcChain>
</file>

<file path=xl/sharedStrings.xml><?xml version="1.0" encoding="utf-8"?>
<sst xmlns="http://schemas.openxmlformats.org/spreadsheetml/2006/main" count="13" uniqueCount="13">
  <si>
    <t>pi</t>
  </si>
  <si>
    <t>r</t>
  </si>
  <si>
    <t>infl</t>
  </si>
  <si>
    <t>rfed</t>
  </si>
  <si>
    <t>yhat</t>
  </si>
  <si>
    <t>mhat</t>
  </si>
  <si>
    <t>Frequency: Quarterly</t>
  </si>
  <si>
    <t>observation_date</t>
  </si>
  <si>
    <t>GDPDEF</t>
  </si>
  <si>
    <t>FEDFUNDS</t>
  </si>
  <si>
    <t>GDPC1</t>
  </si>
  <si>
    <t>CNP16OV</t>
  </si>
  <si>
    <t>M2SL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</si>
</sst>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0.000"/>
    <numFmt numFmtId="166" formatCode="0.00000000000000000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66" fontId="0" fillId="0" borderId="0" xfId="0" applyNumberFormat="1"/>
    <xf numFmtId="167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7"/>
  <sheetViews>
    <sheetView workbookViewId="0">
      <selection activeCell="D2" sqref="D2"/>
    </sheetView>
  </sheetViews>
  <sheetFormatPr baseColWidth="10" defaultColWidth="8.83203125" defaultRowHeight="15" x14ac:dyDescent="0.2"/>
  <cols>
    <col min="5" max="5" width="8.83203125" customWidth="1"/>
  </cols>
  <sheetData>
    <row r="1" spans="1:4" x14ac:dyDescent="0.2">
      <c r="A1" s="1" t="s">
        <v>2</v>
      </c>
      <c r="B1" s="1" t="s">
        <v>3</v>
      </c>
      <c r="C1" s="1" t="s">
        <v>4</v>
      </c>
      <c r="D1" s="1" t="s">
        <v>5</v>
      </c>
    </row>
    <row r="2" spans="1:4" x14ac:dyDescent="0.2">
      <c r="A2">
        <v>1.0064711186548561</v>
      </c>
      <c r="B2">
        <v>1.0113916666666667</v>
      </c>
      <c r="C2">
        <v>1.0594091755611323E-2</v>
      </c>
      <c r="D2">
        <v>4.3054156984605463E-3</v>
      </c>
    </row>
    <row r="3" spans="1:4" x14ac:dyDescent="0.2">
      <c r="A3">
        <v>1.0082213438735177</v>
      </c>
      <c r="B3">
        <v>1.0122833333333334</v>
      </c>
      <c r="C3">
        <v>1.7747279189324061E-3</v>
      </c>
      <c r="D3">
        <v>4.3218254051113902E-4</v>
      </c>
    </row>
    <row r="4" spans="1:4" x14ac:dyDescent="0.2">
      <c r="A4">
        <v>1.0097224400188176</v>
      </c>
      <c r="B4">
        <v>1.013525</v>
      </c>
      <c r="C4">
        <v>3.0827566501061554E-3</v>
      </c>
      <c r="D4">
        <v>-2.8920227560789158E-3</v>
      </c>
    </row>
    <row r="5" spans="1:4" x14ac:dyDescent="0.2">
      <c r="A5">
        <v>1.0084899311487292</v>
      </c>
      <c r="B5">
        <v>1.0139083333333334</v>
      </c>
      <c r="C5">
        <v>3.7075423939145757E-3</v>
      </c>
      <c r="D5">
        <v>-6.128706642094528E-4</v>
      </c>
    </row>
    <row r="6" spans="1:4" x14ac:dyDescent="0.2">
      <c r="A6">
        <v>1.0041578974385299</v>
      </c>
      <c r="B6">
        <v>1.0120583333333333</v>
      </c>
      <c r="C6">
        <v>3.968871758482706E-3</v>
      </c>
      <c r="D6">
        <v>3.7335432967173787E-3</v>
      </c>
    </row>
    <row r="7" spans="1:4" x14ac:dyDescent="0.2">
      <c r="A7">
        <v>1.0050608322257437</v>
      </c>
      <c r="B7">
        <v>1.0099750000000001</v>
      </c>
      <c r="C7">
        <v>3.808136755112379E-4</v>
      </c>
      <c r="D7">
        <v>6.4683867773478454E-3</v>
      </c>
    </row>
    <row r="8" spans="1:4" x14ac:dyDescent="0.2">
      <c r="A8">
        <v>1.0095620772086873</v>
      </c>
      <c r="B8">
        <v>1.0097333333333334</v>
      </c>
      <c r="C8">
        <v>3.7329901059606208E-3</v>
      </c>
      <c r="D8">
        <v>5.3678786211781571E-3</v>
      </c>
    </row>
    <row r="9" spans="1:4" x14ac:dyDescent="0.2">
      <c r="A9">
        <v>1.0109829210539574</v>
      </c>
      <c r="B9">
        <v>1.0104333333333333</v>
      </c>
      <c r="C9">
        <v>3.4818757801442501E-3</v>
      </c>
      <c r="D9">
        <v>2.3767894645092547E-3</v>
      </c>
    </row>
    <row r="10" spans="1:4" x14ac:dyDescent="0.2">
      <c r="A10">
        <v>1.0111127722130862</v>
      </c>
      <c r="B10">
        <v>1.0119666666666667</v>
      </c>
      <c r="C10">
        <v>8.730881834087878E-3</v>
      </c>
      <c r="D10">
        <v>8.887968140829372E-4</v>
      </c>
    </row>
    <row r="11" spans="1:4" x14ac:dyDescent="0.2">
      <c r="A11">
        <v>1.0105470675209465</v>
      </c>
      <c r="B11">
        <v>1.01495</v>
      </c>
      <c r="C11">
        <v>7.2727034609645358E-3</v>
      </c>
      <c r="D11">
        <v>1.0661232731341563E-3</v>
      </c>
    </row>
    <row r="12" spans="1:4" x14ac:dyDescent="0.2">
      <c r="A12">
        <v>1.009851736246586</v>
      </c>
      <c r="B12">
        <v>1.0148583333333334</v>
      </c>
      <c r="C12">
        <v>3.1168140995325722E-3</v>
      </c>
      <c r="D12">
        <v>2.3247091500677719E-3</v>
      </c>
    </row>
    <row r="13" spans="1:4" x14ac:dyDescent="0.2">
      <c r="A13">
        <v>1.0141504877813194</v>
      </c>
      <c r="B13">
        <v>1.0147916666666668</v>
      </c>
      <c r="C13">
        <v>1.9286965535827427E-3</v>
      </c>
      <c r="D13">
        <v>1.7819542222659024E-3</v>
      </c>
    </row>
    <row r="14" spans="1:4" x14ac:dyDescent="0.2">
      <c r="A14">
        <v>1.0103814467355587</v>
      </c>
      <c r="B14">
        <v>1.0164166666666667</v>
      </c>
      <c r="C14">
        <v>6.7009460907767604E-3</v>
      </c>
      <c r="D14">
        <v>9.2351856829919754E-4</v>
      </c>
    </row>
    <row r="15" spans="1:4" x14ac:dyDescent="0.2">
      <c r="A15">
        <v>1.0127727765471084</v>
      </c>
      <c r="B15">
        <v>1.0208166666666667</v>
      </c>
      <c r="C15">
        <v>1.3906387434055034E-3</v>
      </c>
      <c r="D15">
        <v>-3.4737733345955313E-3</v>
      </c>
    </row>
    <row r="16" spans="1:4" x14ac:dyDescent="0.2">
      <c r="A16">
        <v>1.0140543559195829</v>
      </c>
      <c r="B16">
        <v>1.0224583333333332</v>
      </c>
      <c r="C16">
        <v>2.7097653380354636E-3</v>
      </c>
      <c r="D16">
        <v>-5.1679097942129992E-3</v>
      </c>
    </row>
    <row r="17" spans="1:4" x14ac:dyDescent="0.2">
      <c r="A17">
        <v>1.0128958237723729</v>
      </c>
      <c r="B17">
        <v>1.0223500000000001</v>
      </c>
      <c r="C17">
        <v>-1.8999126156065138E-3</v>
      </c>
      <c r="D17">
        <v>-3.9381744000013263E-3</v>
      </c>
    </row>
    <row r="18" spans="1:4" x14ac:dyDescent="0.2">
      <c r="A18">
        <v>1.0140908884962168</v>
      </c>
      <c r="B18">
        <v>1.0214333333333334</v>
      </c>
      <c r="C18">
        <v>-7.7036216232295729E-4</v>
      </c>
      <c r="D18">
        <v>-6.7244817027751758E-3</v>
      </c>
    </row>
    <row r="19" spans="1:4" x14ac:dyDescent="0.2">
      <c r="A19">
        <v>1.0139397730319006</v>
      </c>
      <c r="B19">
        <v>1.0197000000000001</v>
      </c>
      <c r="C19">
        <v>7.6778335593097324E-4</v>
      </c>
      <c r="D19">
        <v>-5.4071436969387321E-3</v>
      </c>
    </row>
    <row r="20" spans="1:4" x14ac:dyDescent="0.2">
      <c r="A20">
        <v>1.0081959989424518</v>
      </c>
      <c r="B20">
        <v>1.0167583333333334</v>
      </c>
      <c r="C20">
        <v>3.8302817121418364E-3</v>
      </c>
      <c r="D20">
        <v>3.6873660770715411E-3</v>
      </c>
    </row>
    <row r="21" spans="1:4" x14ac:dyDescent="0.2">
      <c r="A21">
        <v>1.0131993006993008</v>
      </c>
      <c r="B21">
        <v>1.0139166666666666</v>
      </c>
      <c r="C21">
        <v>-4.4902224635303689E-3</v>
      </c>
      <c r="D21">
        <v>3.2926458669755299E-3</v>
      </c>
    </row>
    <row r="22" spans="1:4" x14ac:dyDescent="0.2">
      <c r="A22">
        <v>1.015270468466914</v>
      </c>
      <c r="B22">
        <v>1.0096416666666668</v>
      </c>
      <c r="C22">
        <v>1.1475625129162115E-2</v>
      </c>
      <c r="D22">
        <v>4.7098817350033073E-3</v>
      </c>
    </row>
    <row r="23" spans="1:4" x14ac:dyDescent="0.2">
      <c r="A23">
        <v>1.0131713120326309</v>
      </c>
      <c r="B23">
        <v>1.0114083333333332</v>
      </c>
      <c r="C23">
        <v>2.4714166970154494E-3</v>
      </c>
      <c r="D23">
        <v>8.3023162813384843E-3</v>
      </c>
    </row>
    <row r="24" spans="1:4" x14ac:dyDescent="0.2">
      <c r="A24">
        <v>1.0101484525706619</v>
      </c>
      <c r="B24">
        <v>1.0136833333333333</v>
      </c>
      <c r="C24">
        <v>3.382232060776591E-3</v>
      </c>
      <c r="D24">
        <v>5.957046211444883E-3</v>
      </c>
    </row>
    <row r="25" spans="1:4" x14ac:dyDescent="0.2">
      <c r="A25">
        <v>1.008302889405513</v>
      </c>
      <c r="B25">
        <v>1.0118750000000001</v>
      </c>
      <c r="C25">
        <v>1.2665700249745449E-3</v>
      </c>
      <c r="D25">
        <v>5.5482192494729077E-3</v>
      </c>
    </row>
    <row r="26" spans="1:4" x14ac:dyDescent="0.2">
      <c r="A26">
        <v>1.0154808959156785</v>
      </c>
      <c r="B26">
        <v>1.00885</v>
      </c>
      <c r="C26">
        <v>7.7233226269020072E-3</v>
      </c>
      <c r="D26">
        <v>1.3078626112781322E-3</v>
      </c>
    </row>
    <row r="27" spans="1:4" x14ac:dyDescent="0.2">
      <c r="A27">
        <v>1.0061222834901071</v>
      </c>
      <c r="B27">
        <v>1.01075</v>
      </c>
      <c r="C27">
        <v>9.9423298771319502E-3</v>
      </c>
      <c r="D27">
        <v>5.8063800655467901E-3</v>
      </c>
    </row>
    <row r="28" spans="1:4" x14ac:dyDescent="0.2">
      <c r="A28">
        <v>1.0093894821680434</v>
      </c>
      <c r="B28">
        <v>1.0118499999999999</v>
      </c>
      <c r="C28">
        <v>3.9841229494199659E-3</v>
      </c>
      <c r="D28">
        <v>8.0153248752941053E-3</v>
      </c>
    </row>
    <row r="29" spans="1:4" x14ac:dyDescent="0.2">
      <c r="A29">
        <v>1.0126956244011498</v>
      </c>
      <c r="B29">
        <v>1.0128583333333334</v>
      </c>
      <c r="C29">
        <v>7.1527157599122759E-3</v>
      </c>
      <c r="D29">
        <v>6.6343614021282526E-3</v>
      </c>
    </row>
    <row r="30" spans="1:4" x14ac:dyDescent="0.2">
      <c r="A30">
        <v>1.0116297405976504</v>
      </c>
      <c r="B30">
        <v>1.0163416666666667</v>
      </c>
      <c r="C30">
        <v>1.0562087496479133E-2</v>
      </c>
      <c r="D30">
        <v>2.9373021083944906E-3</v>
      </c>
    </row>
    <row r="31" spans="1:4" x14ac:dyDescent="0.2">
      <c r="A31">
        <v>1.0152371302755152</v>
      </c>
      <c r="B31">
        <v>1.0195416666666666</v>
      </c>
      <c r="C31">
        <v>4.8961555898765496E-3</v>
      </c>
      <c r="D31">
        <v>-1.7288469587151134E-3</v>
      </c>
    </row>
    <row r="32" spans="1:4" x14ac:dyDescent="0.2">
      <c r="A32">
        <v>1.0190772301550746</v>
      </c>
      <c r="B32">
        <v>1.0264</v>
      </c>
      <c r="C32">
        <v>-2.3663808875831194E-3</v>
      </c>
      <c r="D32">
        <v>-4.3947317555197429E-3</v>
      </c>
    </row>
    <row r="33" spans="1:4" x14ac:dyDescent="0.2">
      <c r="A33">
        <v>1.0198877547176919</v>
      </c>
      <c r="B33">
        <v>1.0249916666666667</v>
      </c>
      <c r="C33">
        <v>4.0306890494048453E-3</v>
      </c>
      <c r="D33">
        <v>-5.1885117291030625E-3</v>
      </c>
    </row>
    <row r="34" spans="1:4" x14ac:dyDescent="0.2">
      <c r="A34">
        <v>1.0190198323300217</v>
      </c>
      <c r="B34">
        <v>1.0233083333333333</v>
      </c>
      <c r="C34">
        <v>-3.6225011929165163E-3</v>
      </c>
      <c r="D34">
        <v>-2.4646242717003553E-3</v>
      </c>
    </row>
    <row r="35" spans="1:4" x14ac:dyDescent="0.2">
      <c r="A35">
        <v>1.0237750072484779</v>
      </c>
      <c r="B35">
        <v>1.028125</v>
      </c>
      <c r="C35">
        <v>1.1402335003274366E-3</v>
      </c>
      <c r="D35">
        <v>-7.2053166036996075E-3</v>
      </c>
    </row>
    <row r="36" spans="1:4" x14ac:dyDescent="0.2">
      <c r="A36">
        <v>1.0289932030586235</v>
      </c>
      <c r="B36">
        <v>1.0302249999999999</v>
      </c>
      <c r="C36">
        <v>-4.2253668982437098E-3</v>
      </c>
      <c r="D36">
        <v>-9.9622845119280434E-3</v>
      </c>
    </row>
    <row r="37" spans="1:4" x14ac:dyDescent="0.2">
      <c r="A37">
        <v>1.0294492035641793</v>
      </c>
      <c r="B37">
        <v>1.0233666666666668</v>
      </c>
      <c r="C37">
        <v>-1.7405224636717342E-3</v>
      </c>
      <c r="D37">
        <v>-8.1833241773705545E-3</v>
      </c>
    </row>
    <row r="38" spans="1:4" x14ac:dyDescent="0.2">
      <c r="A38">
        <v>1.0226581559335628</v>
      </c>
      <c r="B38">
        <v>1.0157583333333333</v>
      </c>
      <c r="C38">
        <v>-5.278832469064465E-3</v>
      </c>
      <c r="D38">
        <v>-3.6258462269644909E-3</v>
      </c>
    </row>
    <row r="39" spans="1:4" x14ac:dyDescent="0.2">
      <c r="A39">
        <v>1.014966831149309</v>
      </c>
      <c r="B39">
        <v>1.01355</v>
      </c>
      <c r="C39">
        <v>3.3332276879582956E-3</v>
      </c>
      <c r="D39">
        <v>7.1239704847290142E-3</v>
      </c>
    </row>
    <row r="40" spans="1:4" x14ac:dyDescent="0.2">
      <c r="A40">
        <v>1.0178048230786567</v>
      </c>
      <c r="B40">
        <v>1.0154000000000001</v>
      </c>
      <c r="C40">
        <v>7.1185077251394446E-3</v>
      </c>
      <c r="D40">
        <v>5.4074537660322441E-3</v>
      </c>
    </row>
    <row r="41" spans="1:4" x14ac:dyDescent="0.2">
      <c r="A41">
        <v>1.0166708844742505</v>
      </c>
      <c r="B41">
        <v>1.0135333333333334</v>
      </c>
      <c r="C41">
        <v>5.8159026432109684E-3</v>
      </c>
      <c r="D41">
        <v>1.0417718387794039E-3</v>
      </c>
    </row>
    <row r="42" spans="1:4" x14ac:dyDescent="0.2">
      <c r="A42">
        <v>1.0103923581940943</v>
      </c>
      <c r="B42">
        <v>1.0120666666666667</v>
      </c>
      <c r="C42">
        <v>9.698021692948533E-3</v>
      </c>
      <c r="D42">
        <v>7.0228552653168741E-3</v>
      </c>
    </row>
    <row r="43" spans="1:4" x14ac:dyDescent="0.2">
      <c r="A43">
        <v>1.0101622886705879</v>
      </c>
      <c r="B43">
        <v>1.0129916666666667</v>
      </c>
      <c r="C43">
        <v>3.2690756637685503E-3</v>
      </c>
      <c r="D43">
        <v>6.5064010790534255E-3</v>
      </c>
    </row>
    <row r="44" spans="1:4" x14ac:dyDescent="0.2">
      <c r="A44">
        <v>1.0128951620278634</v>
      </c>
      <c r="B44">
        <v>1.0132083333333333</v>
      </c>
      <c r="C44">
        <v>2.202635665862207E-3</v>
      </c>
      <c r="D44">
        <v>3.7293842322960735E-3</v>
      </c>
    </row>
    <row r="45" spans="1:4" x14ac:dyDescent="0.2">
      <c r="A45">
        <v>1.0177270812014687</v>
      </c>
      <c r="B45">
        <v>1.0121833333333334</v>
      </c>
      <c r="C45">
        <v>3.247542039171325E-3</v>
      </c>
      <c r="D45">
        <v>5.8989815552434877E-3</v>
      </c>
    </row>
    <row r="46" spans="1:4" x14ac:dyDescent="0.2">
      <c r="A46">
        <v>1.0160875351175516</v>
      </c>
      <c r="B46">
        <v>1.0116499999999999</v>
      </c>
      <c r="C46">
        <v>5.0239066757447048E-3</v>
      </c>
      <c r="D46">
        <v>5.6891984815976571E-3</v>
      </c>
    </row>
    <row r="47" spans="1:4" x14ac:dyDescent="0.2">
      <c r="A47">
        <v>1.0140283477400389</v>
      </c>
      <c r="B47">
        <v>1.0128916666666667</v>
      </c>
      <c r="C47">
        <v>8.4410985192873156E-3</v>
      </c>
      <c r="D47">
        <v>3.4559988121243279E-3</v>
      </c>
    </row>
    <row r="48" spans="1:4" x14ac:dyDescent="0.2">
      <c r="A48">
        <v>1.0123130794179271</v>
      </c>
      <c r="B48">
        <v>1.0145500000000001</v>
      </c>
      <c r="C48">
        <v>7.6161159815697488E-3</v>
      </c>
      <c r="D48">
        <v>2.448974906013035E-3</v>
      </c>
    </row>
    <row r="49" spans="1:4" x14ac:dyDescent="0.2">
      <c r="A49">
        <v>1.0217181740856252</v>
      </c>
      <c r="B49">
        <v>1.0162833333333334</v>
      </c>
      <c r="C49">
        <v>4.5609601621254825E-5</v>
      </c>
      <c r="D49">
        <v>-2.3640124101840243E-3</v>
      </c>
    </row>
    <row r="50" spans="1:4" x14ac:dyDescent="0.2">
      <c r="A50">
        <v>1.0149017649017649</v>
      </c>
      <c r="B50">
        <v>1.0168916666666667</v>
      </c>
      <c r="C50">
        <v>1.5084767355757478E-3</v>
      </c>
      <c r="D50">
        <v>-2.529645765489974E-4</v>
      </c>
    </row>
    <row r="51" spans="1:4" x14ac:dyDescent="0.2">
      <c r="A51">
        <v>1.018292182757772</v>
      </c>
      <c r="B51">
        <v>1.0182083333333334</v>
      </c>
      <c r="C51">
        <v>1.6565561141439478E-2</v>
      </c>
      <c r="D51">
        <v>-1.7180295765513165E-3</v>
      </c>
    </row>
    <row r="52" spans="1:4" x14ac:dyDescent="0.2">
      <c r="A52">
        <v>1.0167284248966222</v>
      </c>
      <c r="B52">
        <v>1.0202500000000001</v>
      </c>
      <c r="C52">
        <v>4.2263973727370008E-3</v>
      </c>
      <c r="D52">
        <v>-1.1732233265844272E-3</v>
      </c>
    </row>
    <row r="53" spans="1:4" x14ac:dyDescent="0.2">
      <c r="A53">
        <v>1.0210220520269377</v>
      </c>
      <c r="B53">
        <v>1.0239583333333333</v>
      </c>
      <c r="C53">
        <v>5.786159462618734E-3</v>
      </c>
      <c r="D53">
        <v>-3.0206853193952554E-3</v>
      </c>
    </row>
    <row r="54" spans="1:4" x14ac:dyDescent="0.2">
      <c r="A54">
        <v>1.0178733090194252</v>
      </c>
      <c r="B54">
        <v>1.0251833333333333</v>
      </c>
      <c r="C54">
        <v>8.6201184718781576E-4</v>
      </c>
      <c r="D54">
        <v>-3.3170894667868822E-3</v>
      </c>
    </row>
    <row r="55" spans="1:4" x14ac:dyDescent="0.2">
      <c r="A55">
        <v>1.0241919089245783</v>
      </c>
      <c r="B55">
        <v>1.02545</v>
      </c>
      <c r="C55">
        <v>5.2544949751842651E-4</v>
      </c>
      <c r="D55">
        <v>-2.0324082824076939E-3</v>
      </c>
    </row>
    <row r="56" spans="1:4" x14ac:dyDescent="0.2">
      <c r="A56">
        <v>1.0213626439063119</v>
      </c>
      <c r="B56">
        <v>1.0273666666666668</v>
      </c>
      <c r="C56">
        <v>3.1072824259386067E-3</v>
      </c>
      <c r="D56">
        <v>-1.0072885702521184E-3</v>
      </c>
    </row>
    <row r="57" spans="1:4" x14ac:dyDescent="0.2">
      <c r="A57">
        <v>1.0199441272926029</v>
      </c>
      <c r="B57">
        <v>1.0339416666666668</v>
      </c>
      <c r="C57">
        <v>1.1228652787247384E-3</v>
      </c>
      <c r="D57">
        <v>-4.4048142487618236E-3</v>
      </c>
    </row>
    <row r="58" spans="1:4" x14ac:dyDescent="0.2">
      <c r="A58">
        <v>1.020792645167437</v>
      </c>
      <c r="B58">
        <v>1.0376166666666666</v>
      </c>
      <c r="C58">
        <v>1.4025397686587837E-3</v>
      </c>
      <c r="D58">
        <v>-3.2402918924923085E-3</v>
      </c>
    </row>
    <row r="59" spans="1:4" x14ac:dyDescent="0.2">
      <c r="A59">
        <v>1.0219557152523389</v>
      </c>
      <c r="B59">
        <v>1.0317166666666666</v>
      </c>
      <c r="C59">
        <v>-8.8986229791769844E-3</v>
      </c>
      <c r="D59">
        <v>-4.7173559456643588E-3</v>
      </c>
    </row>
    <row r="60" spans="1:4" x14ac:dyDescent="0.2">
      <c r="A60">
        <v>1.023013698630137</v>
      </c>
      <c r="B60">
        <v>1.0245916666666666</v>
      </c>
      <c r="C60">
        <v>-6.5853971051232918E-4</v>
      </c>
      <c r="D60">
        <v>1.2483690103692879E-3</v>
      </c>
    </row>
    <row r="61" spans="1:4" x14ac:dyDescent="0.2">
      <c r="A61">
        <v>1.0276289948223531</v>
      </c>
      <c r="B61">
        <v>1.0396333333333334</v>
      </c>
      <c r="C61">
        <v>7.9749617195226108E-3</v>
      </c>
      <c r="D61">
        <v>-4.2142604920276661E-3</v>
      </c>
    </row>
    <row r="62" spans="1:4" x14ac:dyDescent="0.2">
      <c r="A62">
        <v>1.0249750249750249</v>
      </c>
      <c r="B62">
        <v>1.041425</v>
      </c>
      <c r="C62">
        <v>8.8959871427238824E-3</v>
      </c>
      <c r="D62">
        <v>-4.8490088368655648E-3</v>
      </c>
    </row>
    <row r="63" spans="1:4" x14ac:dyDescent="0.2">
      <c r="A63">
        <v>1.0187515891177219</v>
      </c>
      <c r="B63">
        <v>1.0444500000000001</v>
      </c>
      <c r="C63">
        <v>-3.1830461881181549E-3</v>
      </c>
      <c r="D63">
        <v>2.0912526605947335E-3</v>
      </c>
    </row>
    <row r="64" spans="1:4" x14ac:dyDescent="0.2">
      <c r="A64">
        <v>1.0179904744077701</v>
      </c>
      <c r="B64">
        <v>1.0439416666666668</v>
      </c>
      <c r="C64">
        <v>4.9551588028573512E-3</v>
      </c>
      <c r="D64">
        <v>-1.5831208590921797E-3</v>
      </c>
    </row>
    <row r="65" spans="1:4" x14ac:dyDescent="0.2">
      <c r="A65">
        <v>1.0187349323744535</v>
      </c>
      <c r="B65">
        <v>1.0339666666666667</v>
      </c>
      <c r="C65">
        <v>-5.0964024746140701E-3</v>
      </c>
      <c r="D65">
        <v>1.5384109267548851E-3</v>
      </c>
    </row>
    <row r="66" spans="1:4" x14ac:dyDescent="0.2">
      <c r="A66">
        <v>1.0139983554940537</v>
      </c>
      <c r="B66">
        <v>1.0355666666666667</v>
      </c>
      <c r="C66">
        <v>-7.326193340042142E-3</v>
      </c>
      <c r="D66">
        <v>2.3980009946922287E-3</v>
      </c>
    </row>
    <row r="67" spans="1:4" x14ac:dyDescent="0.2">
      <c r="A67">
        <v>1.0120448567077391</v>
      </c>
      <c r="B67">
        <v>1.0362833333333334</v>
      </c>
      <c r="C67">
        <v>2.3595043035626873E-3</v>
      </c>
      <c r="D67">
        <v>2.6583657547245565E-3</v>
      </c>
    </row>
    <row r="68" spans="1:4" x14ac:dyDescent="0.2">
      <c r="A68">
        <v>1.0144029704905217</v>
      </c>
      <c r="B68">
        <v>1.0275166666666666</v>
      </c>
      <c r="C68">
        <v>-1.566958058085266E-3</v>
      </c>
      <c r="D68">
        <v>-3.7155403650368513E-4</v>
      </c>
    </row>
    <row r="69" spans="1:4" x14ac:dyDescent="0.2">
      <c r="A69">
        <v>1.0110967692218775</v>
      </c>
      <c r="B69">
        <v>1.0232166666666667</v>
      </c>
      <c r="C69">
        <v>4.2345623168538182E-4</v>
      </c>
      <c r="D69">
        <v>3.5266025026712278E-3</v>
      </c>
    </row>
    <row r="70" spans="1:4" x14ac:dyDescent="0.2">
      <c r="A70">
        <v>1.0080788064706667</v>
      </c>
      <c r="B70">
        <v>1.0216333333333334</v>
      </c>
      <c r="C70">
        <v>5.6514586209379658E-3</v>
      </c>
      <c r="D70">
        <v>1.8668533174734048E-2</v>
      </c>
    </row>
    <row r="71" spans="1:4" x14ac:dyDescent="0.2">
      <c r="A71">
        <v>1.006766590432268</v>
      </c>
      <c r="B71">
        <v>1.0220083333333334</v>
      </c>
      <c r="C71">
        <v>9.7990854436109665E-3</v>
      </c>
      <c r="D71">
        <v>6.9845680924216502E-3</v>
      </c>
    </row>
    <row r="72" spans="1:4" x14ac:dyDescent="0.2">
      <c r="A72">
        <v>1.0104759222754154</v>
      </c>
      <c r="B72">
        <v>1.0236499999999999</v>
      </c>
      <c r="C72">
        <v>8.4210001521154432E-3</v>
      </c>
      <c r="D72">
        <v>1.0571908104930472E-3</v>
      </c>
    </row>
    <row r="73" spans="1:4" x14ac:dyDescent="0.2">
      <c r="A73">
        <v>1.0073574494175352</v>
      </c>
      <c r="B73">
        <v>1.0235749999999999</v>
      </c>
      <c r="C73">
        <v>8.8649023451607967E-3</v>
      </c>
      <c r="D73">
        <v>3.3944053026422338E-3</v>
      </c>
    </row>
    <row r="74" spans="1:4" x14ac:dyDescent="0.2">
      <c r="A74">
        <v>1.0106420258580939</v>
      </c>
      <c r="B74">
        <v>1.0242166666666668</v>
      </c>
      <c r="C74">
        <v>8.5441122852616402E-3</v>
      </c>
      <c r="D74">
        <v>2.8565856332183337E-3</v>
      </c>
    </row>
    <row r="75" spans="1:4" x14ac:dyDescent="0.2">
      <c r="A75">
        <v>1.008413022848383</v>
      </c>
      <c r="B75">
        <v>1.0263916666666666</v>
      </c>
      <c r="C75">
        <v>7.5614681179985155E-3</v>
      </c>
      <c r="D75">
        <v>4.50767449260292E-3</v>
      </c>
    </row>
    <row r="76" spans="1:4" x14ac:dyDescent="0.2">
      <c r="A76">
        <v>1.0081075700816187</v>
      </c>
      <c r="B76">
        <v>1.028475</v>
      </c>
      <c r="C76">
        <v>4.251708702981194E-3</v>
      </c>
      <c r="D76">
        <v>1.0397360274354561E-3</v>
      </c>
    </row>
    <row r="77" spans="1:4" x14ac:dyDescent="0.2">
      <c r="A77">
        <v>1.0067139395027376</v>
      </c>
      <c r="B77">
        <v>1.0231666666666666</v>
      </c>
      <c r="C77">
        <v>3.4503182321432568E-3</v>
      </c>
      <c r="D77">
        <v>5.2920014722026565E-3</v>
      </c>
    </row>
    <row r="78" spans="1:4" x14ac:dyDescent="0.2">
      <c r="A78">
        <v>1.0115016316268122</v>
      </c>
      <c r="B78">
        <v>1.0211916666666667</v>
      </c>
      <c r="C78">
        <v>4.2961298299233341E-3</v>
      </c>
      <c r="D78">
        <v>6.9523700940541389E-3</v>
      </c>
    </row>
    <row r="79" spans="1:4" x14ac:dyDescent="0.2">
      <c r="A79">
        <v>1.0061878569917497</v>
      </c>
      <c r="B79">
        <v>1.0198083333333334</v>
      </c>
      <c r="C79">
        <v>3.9578368852186685E-3</v>
      </c>
      <c r="D79">
        <v>3.9026726462836336E-3</v>
      </c>
    </row>
    <row r="80" spans="1:4" x14ac:dyDescent="0.2">
      <c r="A80">
        <v>1.0057993867717914</v>
      </c>
      <c r="B80">
        <v>1.0197499999999999</v>
      </c>
      <c r="C80">
        <v>6.7043297617899178E-3</v>
      </c>
      <c r="D80">
        <v>5.4752183269126675E-3</v>
      </c>
    </row>
    <row r="81" spans="1:4" x14ac:dyDescent="0.2">
      <c r="A81">
        <v>1.0057833675922379</v>
      </c>
      <c r="B81">
        <v>1.0202583333333333</v>
      </c>
      <c r="C81">
        <v>3.2458448370249471E-3</v>
      </c>
      <c r="D81">
        <v>2.5660921740136011E-3</v>
      </c>
    </row>
    <row r="82" spans="1:4" x14ac:dyDescent="0.2">
      <c r="A82">
        <v>1.00488413176764</v>
      </c>
      <c r="B82">
        <v>1.0195666666666667</v>
      </c>
      <c r="C82">
        <v>4.0067491963422519E-3</v>
      </c>
      <c r="D82">
        <v>2.1294988391096226E-3</v>
      </c>
    </row>
    <row r="83" spans="1:4" x14ac:dyDescent="0.2">
      <c r="A83">
        <v>1.0039986211651155</v>
      </c>
      <c r="B83">
        <v>1.0173000000000001</v>
      </c>
      <c r="C83">
        <v>1.9891250813546257E-3</v>
      </c>
      <c r="D83">
        <v>8.4017985465942857E-3</v>
      </c>
    </row>
    <row r="84" spans="1:4" x14ac:dyDescent="0.2">
      <c r="A84">
        <v>1.0040341962507724</v>
      </c>
      <c r="B84">
        <v>1.0155166666666666</v>
      </c>
      <c r="C84">
        <v>4.3496128552984459E-3</v>
      </c>
      <c r="D84">
        <v>7.7154446347327266E-3</v>
      </c>
    </row>
    <row r="85" spans="1:4" x14ac:dyDescent="0.2">
      <c r="A85">
        <v>1.0055738882144749</v>
      </c>
      <c r="B85">
        <v>1.0156666666666667</v>
      </c>
      <c r="C85">
        <v>2.2427713980515129E-3</v>
      </c>
      <c r="D85">
        <v>5.8255930722670435E-3</v>
      </c>
    </row>
    <row r="86" spans="1:4" x14ac:dyDescent="0.2">
      <c r="A86">
        <v>1.0072602995936273</v>
      </c>
      <c r="B86">
        <v>1.01555</v>
      </c>
      <c r="C86">
        <v>3.0261488372622658E-3</v>
      </c>
      <c r="D86">
        <v>2.1544248424190116E-3</v>
      </c>
    </row>
    <row r="87" spans="1:4" x14ac:dyDescent="0.2">
      <c r="A87">
        <v>1.0067015530047265</v>
      </c>
      <c r="B87">
        <v>1.0166249999999999</v>
      </c>
      <c r="C87">
        <v>4.847879449262571E-3</v>
      </c>
      <c r="D87">
        <v>-4.7571951429103976E-4</v>
      </c>
    </row>
    <row r="88" spans="1:4" x14ac:dyDescent="0.2">
      <c r="A88">
        <v>1.0072605932558647</v>
      </c>
      <c r="B88">
        <v>1.0171083333333333</v>
      </c>
      <c r="C88">
        <v>3.9211179157296883E-3</v>
      </c>
      <c r="D88">
        <v>-1.6230824403953292E-3</v>
      </c>
    </row>
    <row r="89" spans="1:4" x14ac:dyDescent="0.2">
      <c r="A89">
        <v>1.0082736807058432</v>
      </c>
      <c r="B89">
        <v>1.0172916666666667</v>
      </c>
      <c r="C89">
        <v>7.1097094212384526E-3</v>
      </c>
      <c r="D89">
        <v>1.7396830394655893E-4</v>
      </c>
    </row>
    <row r="90" spans="1:4" x14ac:dyDescent="0.2">
      <c r="A90">
        <v>1.0078590651675003</v>
      </c>
      <c r="B90">
        <v>1.0166583333333334</v>
      </c>
      <c r="C90">
        <v>2.4355737663932508E-3</v>
      </c>
      <c r="D90">
        <v>2.9694272746869643E-3</v>
      </c>
    </row>
    <row r="91" spans="1:4" x14ac:dyDescent="0.2">
      <c r="A91">
        <v>1.0096653178906674</v>
      </c>
      <c r="B91">
        <v>1.0178916666666666</v>
      </c>
      <c r="C91">
        <v>5.7006768750169634E-3</v>
      </c>
      <c r="D91">
        <v>3.1520711233881116E-3</v>
      </c>
    </row>
    <row r="92" spans="1:4" x14ac:dyDescent="0.2">
      <c r="A92">
        <v>1.0117794038907728</v>
      </c>
      <c r="B92">
        <v>1.0199583333333333</v>
      </c>
      <c r="C92">
        <v>2.4996139843764809E-3</v>
      </c>
      <c r="D92">
        <v>-2.1563459812110608E-3</v>
      </c>
    </row>
    <row r="93" spans="1:4" x14ac:dyDescent="0.2">
      <c r="A93">
        <v>1.0080180888083516</v>
      </c>
      <c r="B93">
        <v>1.0211749999999999</v>
      </c>
      <c r="C93">
        <v>5.7148856743878262E-3</v>
      </c>
      <c r="D93">
        <v>-6.4876100925070901E-4</v>
      </c>
    </row>
    <row r="94" spans="1:4" x14ac:dyDescent="0.2">
      <c r="A94">
        <v>1.0109928570292241</v>
      </c>
      <c r="B94">
        <v>1.0236083333333332</v>
      </c>
      <c r="C94">
        <v>4.3589492706774813E-3</v>
      </c>
      <c r="D94">
        <v>-3.544829232162261E-3</v>
      </c>
    </row>
    <row r="95" spans="1:4" x14ac:dyDescent="0.2">
      <c r="A95">
        <v>1.0103383162863886</v>
      </c>
      <c r="B95">
        <v>1.0243166666666668</v>
      </c>
      <c r="C95">
        <v>3.4016950997504125E-3</v>
      </c>
      <c r="D95">
        <v>-2.4311975005146813E-3</v>
      </c>
    </row>
    <row r="96" spans="1:4" x14ac:dyDescent="0.2">
      <c r="A96">
        <v>1.0072422010061208</v>
      </c>
      <c r="B96">
        <v>1.0227083333333333</v>
      </c>
      <c r="C96">
        <v>3.2299686850292275E-3</v>
      </c>
      <c r="D96">
        <v>4.1427466300159033E-3</v>
      </c>
    </row>
    <row r="97" spans="1:4" x14ac:dyDescent="0.2">
      <c r="A97">
        <v>1.006958189015339</v>
      </c>
      <c r="B97">
        <v>1.0215333333333334</v>
      </c>
      <c r="C97">
        <v>9.1792030708148786E-4</v>
      </c>
      <c r="D97">
        <v>4.448283756619098E-3</v>
      </c>
    </row>
    <row r="98" spans="1:4" x14ac:dyDescent="0.2">
      <c r="A98">
        <v>1.0110408156997635</v>
      </c>
      <c r="B98">
        <v>1.0206249999999999</v>
      </c>
      <c r="C98">
        <v>4.7291417601451613E-3</v>
      </c>
      <c r="D98">
        <v>-1.9951541748577384E-3</v>
      </c>
    </row>
    <row r="99" spans="1:4" x14ac:dyDescent="0.2">
      <c r="A99">
        <v>1.0103127230752875</v>
      </c>
      <c r="B99">
        <v>1.0206083333333333</v>
      </c>
      <c r="C99">
        <v>1.676151466251774E-3</v>
      </c>
      <c r="D99">
        <v>-1.7495251600481154E-3</v>
      </c>
    </row>
    <row r="100" spans="1:4" x14ac:dyDescent="0.2">
      <c r="A100">
        <v>1.0089296452194829</v>
      </c>
      <c r="B100">
        <v>1.0204</v>
      </c>
      <c r="C100">
        <v>1.0723396995704348E-4</v>
      </c>
      <c r="D100">
        <v>-1.3732850141767727E-4</v>
      </c>
    </row>
    <row r="101" spans="1:4" x14ac:dyDescent="0.2">
      <c r="A101">
        <v>1.0075692105968947</v>
      </c>
      <c r="B101">
        <v>1.0193583333333334</v>
      </c>
      <c r="C101">
        <v>-3.7179331034145058E-3</v>
      </c>
      <c r="D101">
        <v>-1.2200396609278741E-3</v>
      </c>
    </row>
    <row r="102" spans="1:4" x14ac:dyDescent="0.2">
      <c r="A102">
        <v>1.0099671704474875</v>
      </c>
      <c r="B102">
        <v>1.0160666666666667</v>
      </c>
      <c r="C102">
        <v>-2.042782094158202E-3</v>
      </c>
      <c r="D102">
        <v>7.3082631443011081E-5</v>
      </c>
    </row>
    <row r="103" spans="1:4" x14ac:dyDescent="0.2">
      <c r="A103">
        <v>1.0068525243059621</v>
      </c>
      <c r="B103">
        <v>1.0146583333333334</v>
      </c>
      <c r="C103">
        <v>3.357370254197356E-3</v>
      </c>
      <c r="D103">
        <v>1.0892545563438993E-3</v>
      </c>
    </row>
    <row r="104" spans="1:4" x14ac:dyDescent="0.2">
      <c r="A104">
        <v>1.0073439590483393</v>
      </c>
      <c r="B104">
        <v>1.0141083333333334</v>
      </c>
      <c r="C104">
        <v>2.0796768602382443E-3</v>
      </c>
      <c r="D104">
        <v>-2.5643174432437021E-3</v>
      </c>
    </row>
    <row r="105" spans="1:4" x14ac:dyDescent="0.2">
      <c r="A105">
        <v>1.0053992406415568</v>
      </c>
      <c r="B105">
        <v>1.0120416666666667</v>
      </c>
      <c r="C105">
        <v>1.8918732706256769E-3</v>
      </c>
      <c r="D105">
        <v>-2.1698820156581533E-3</v>
      </c>
    </row>
    <row r="106" spans="1:4" x14ac:dyDescent="0.2">
      <c r="A106">
        <v>1.0042933245265138</v>
      </c>
      <c r="B106">
        <v>1.0100583333333333</v>
      </c>
      <c r="C106">
        <v>5.1000049555356419E-3</v>
      </c>
      <c r="D106">
        <v>9.1820285842114657E-4</v>
      </c>
    </row>
    <row r="107" spans="1:4" x14ac:dyDescent="0.2">
      <c r="A107">
        <v>1.0063767121329104</v>
      </c>
      <c r="B107">
        <v>1.009425</v>
      </c>
      <c r="C107">
        <v>4.7625763095684448E-3</v>
      </c>
      <c r="D107">
        <v>-3.4549303897404293E-3</v>
      </c>
    </row>
    <row r="108" spans="1:4" x14ac:dyDescent="0.2">
      <c r="A108">
        <v>1.0047593339773824</v>
      </c>
      <c r="B108">
        <v>1.0081416666666667</v>
      </c>
      <c r="C108">
        <v>4.201431591463578E-3</v>
      </c>
      <c r="D108">
        <v>-2.7470812125427457E-3</v>
      </c>
    </row>
    <row r="109" spans="1:4" x14ac:dyDescent="0.2">
      <c r="A109">
        <v>1.0067587630615216</v>
      </c>
      <c r="B109">
        <v>1.0075916666666667</v>
      </c>
      <c r="C109">
        <v>4.3300500375011985E-3</v>
      </c>
      <c r="D109">
        <v>-1.1999093396442007E-3</v>
      </c>
    </row>
    <row r="110" spans="1:4" x14ac:dyDescent="0.2">
      <c r="A110">
        <v>1.005688122357832</v>
      </c>
      <c r="B110">
        <v>1.0076000000000001</v>
      </c>
      <c r="C110">
        <v>8.0892030655155267E-4</v>
      </c>
      <c r="D110">
        <v>-4.8189358200736443E-3</v>
      </c>
    </row>
    <row r="111" spans="1:4" x14ac:dyDescent="0.2">
      <c r="A111">
        <v>1.0060749099237494</v>
      </c>
      <c r="B111">
        <v>1.0075000000000001</v>
      </c>
      <c r="C111">
        <v>2.5749204613898513E-3</v>
      </c>
      <c r="D111">
        <v>-1.7184814856645581E-3</v>
      </c>
    </row>
    <row r="112" spans="1:4" x14ac:dyDescent="0.2">
      <c r="A112">
        <v>1.0060243472467068</v>
      </c>
      <c r="B112">
        <v>1.0076499999999999</v>
      </c>
      <c r="C112">
        <v>2.1127475340771973E-3</v>
      </c>
      <c r="D112">
        <v>-1.6757407755352283E-3</v>
      </c>
    </row>
    <row r="113" spans="1:4" x14ac:dyDescent="0.2">
      <c r="A113">
        <v>1.0052155915833045</v>
      </c>
      <c r="B113">
        <v>1.0074749999999999</v>
      </c>
      <c r="C113">
        <v>5.7592649330313606E-3</v>
      </c>
      <c r="D113">
        <v>-9.1737547272741082E-4</v>
      </c>
    </row>
    <row r="114" spans="1:4" x14ac:dyDescent="0.2">
      <c r="A114">
        <v>1.0048453735604574</v>
      </c>
      <c r="B114">
        <v>1.0080333333333333</v>
      </c>
      <c r="C114">
        <v>4.2372647810822173E-3</v>
      </c>
      <c r="D114">
        <v>-1.9030414318179645E-3</v>
      </c>
    </row>
    <row r="115" spans="1:4" x14ac:dyDescent="0.2">
      <c r="A115">
        <v>1.0049859301150179</v>
      </c>
      <c r="B115">
        <v>1.0098499999999999</v>
      </c>
      <c r="C115">
        <v>5.8953061255726524E-3</v>
      </c>
      <c r="D115">
        <v>-2.2567206557924102E-3</v>
      </c>
    </row>
    <row r="116" spans="1:4" x14ac:dyDescent="0.2">
      <c r="A116">
        <v>1.0054097402509141</v>
      </c>
      <c r="B116">
        <v>1.0112166666666667</v>
      </c>
      <c r="C116">
        <v>2.5535338144577757E-3</v>
      </c>
      <c r="D116">
        <v>-3.1594478746890253E-3</v>
      </c>
    </row>
    <row r="117" spans="1:4" x14ac:dyDescent="0.2">
      <c r="A117">
        <v>1.0055023050196705</v>
      </c>
      <c r="B117">
        <v>1.0129166666666667</v>
      </c>
      <c r="C117">
        <v>4.9035488871855826E-3</v>
      </c>
      <c r="D117">
        <v>-3.6822365981974414E-3</v>
      </c>
    </row>
    <row r="118" spans="1:4" x14ac:dyDescent="0.2">
      <c r="A118">
        <v>1.0057410992793374</v>
      </c>
      <c r="B118">
        <v>1.0145249999999999</v>
      </c>
      <c r="C118">
        <v>1.4819086805708537E-3</v>
      </c>
      <c r="D118">
        <v>-2.460877758455382E-3</v>
      </c>
    </row>
    <row r="119" spans="1:4" x14ac:dyDescent="0.2">
      <c r="A119">
        <v>1.0043982193227545</v>
      </c>
      <c r="B119">
        <v>1.01505</v>
      </c>
      <c r="C119">
        <v>1.5147993703781282E-3</v>
      </c>
      <c r="D119">
        <v>1.2689211041343462E-3</v>
      </c>
    </row>
    <row r="120" spans="1:4" x14ac:dyDescent="0.2">
      <c r="A120">
        <v>1.0047516371186711</v>
      </c>
      <c r="B120">
        <v>1.0144916666666666</v>
      </c>
      <c r="C120">
        <v>3.7019370336546231E-3</v>
      </c>
      <c r="D120">
        <v>4.4050753815687571E-3</v>
      </c>
    </row>
    <row r="121" spans="1:4" x14ac:dyDescent="0.2">
      <c r="A121">
        <v>1.0049278702857369</v>
      </c>
      <c r="B121">
        <v>1.0143</v>
      </c>
      <c r="C121">
        <v>3.0722461581271787E-3</v>
      </c>
      <c r="D121">
        <v>8.6696941358610502E-4</v>
      </c>
    </row>
    <row r="122" spans="1:4" x14ac:dyDescent="0.2">
      <c r="A122">
        <v>1.0054178036145054</v>
      </c>
      <c r="B122">
        <v>1.0134083333333332</v>
      </c>
      <c r="C122">
        <v>2.8396689421219534E-3</v>
      </c>
      <c r="D122">
        <v>2.0545292961973161E-3</v>
      </c>
    </row>
    <row r="123" spans="1:4" x14ac:dyDescent="0.2">
      <c r="A123">
        <v>1.0038021816656177</v>
      </c>
      <c r="B123">
        <v>1.0131083333333333</v>
      </c>
      <c r="C123">
        <v>7.5173385850249019E-3</v>
      </c>
      <c r="D123">
        <v>2.4956826410158506E-3</v>
      </c>
    </row>
    <row r="124" spans="1:4" x14ac:dyDescent="0.2">
      <c r="A124">
        <v>1.0028212429142396</v>
      </c>
      <c r="B124">
        <v>1.0132666666666668</v>
      </c>
      <c r="C124">
        <v>3.9988498002259121E-3</v>
      </c>
      <c r="D124">
        <v>1.6232016347799139E-3</v>
      </c>
    </row>
    <row r="125" spans="1:4" x14ac:dyDescent="0.2">
      <c r="A125">
        <v>1.0050795800880461</v>
      </c>
      <c r="B125">
        <v>1.0132000000000001</v>
      </c>
      <c r="C125">
        <v>4.564539509861909E-3</v>
      </c>
      <c r="D125">
        <v>1.7283053921532954E-3</v>
      </c>
    </row>
    <row r="126" spans="1:4" x14ac:dyDescent="0.2">
      <c r="A126">
        <v>1.0062072361600662</v>
      </c>
      <c r="B126">
        <v>1.0131916666666667</v>
      </c>
      <c r="C126">
        <v>3.2975571547071425E-3</v>
      </c>
      <c r="D126">
        <v>6.386840575700603E-4</v>
      </c>
    </row>
    <row r="127" spans="1:4" x14ac:dyDescent="0.2">
      <c r="A127">
        <v>1.0027045475034451</v>
      </c>
      <c r="B127">
        <v>1.0138083333333334</v>
      </c>
      <c r="C127">
        <v>6.5027503559935695E-3</v>
      </c>
      <c r="D127">
        <v>2.7649488879348816E-3</v>
      </c>
    </row>
    <row r="128" spans="1:4" x14ac:dyDescent="0.2">
      <c r="A128">
        <v>1.0035706487534841</v>
      </c>
      <c r="B128">
        <v>1.0138333333333334</v>
      </c>
      <c r="C128">
        <v>5.4950327152907263E-3</v>
      </c>
      <c r="D128">
        <v>4.0523703335626493E-3</v>
      </c>
    </row>
    <row r="129" spans="1:4" x14ac:dyDescent="0.2">
      <c r="A129">
        <v>1.0033275740705188</v>
      </c>
      <c r="B129">
        <v>1.0137666666666667</v>
      </c>
      <c r="C129">
        <v>3.3568707003404086E-3</v>
      </c>
      <c r="D129">
        <v>4.1047102792002299E-3</v>
      </c>
    </row>
    <row r="130" spans="1:4" x14ac:dyDescent="0.2">
      <c r="A130">
        <v>1.0016327571911474</v>
      </c>
      <c r="B130">
        <v>1.0138</v>
      </c>
      <c r="C130">
        <v>4.2758688788175903E-3</v>
      </c>
      <c r="D130">
        <v>6.1899726903731356E-3</v>
      </c>
    </row>
    <row r="131" spans="1:4" x14ac:dyDescent="0.2">
      <c r="A131">
        <v>1.0020885600397336</v>
      </c>
      <c r="B131">
        <v>1.0137499999999999</v>
      </c>
      <c r="C131">
        <v>4.1917451045341281E-3</v>
      </c>
      <c r="D131">
        <v>6.0579439837544768E-3</v>
      </c>
    </row>
    <row r="132" spans="1:4" x14ac:dyDescent="0.2">
      <c r="A132">
        <v>1.0037363223912463</v>
      </c>
      <c r="B132">
        <v>1.0138333333333334</v>
      </c>
      <c r="C132">
        <v>5.6446011769688553E-3</v>
      </c>
      <c r="D132">
        <v>4.4753780120716513E-3</v>
      </c>
    </row>
    <row r="133" spans="1:4" x14ac:dyDescent="0.2">
      <c r="A133">
        <v>1.0031273344222027</v>
      </c>
      <c r="B133">
        <v>1.0121500000000001</v>
      </c>
      <c r="C133">
        <v>7.0712008382214364E-3</v>
      </c>
      <c r="D133">
        <v>8.5125298748414124E-3</v>
      </c>
    </row>
    <row r="134" spans="1:4" x14ac:dyDescent="0.2">
      <c r="A134">
        <v>1.0049982329479477</v>
      </c>
      <c r="B134">
        <v>1.0118333333333334</v>
      </c>
      <c r="C134">
        <v>3.4540719920181928E-3</v>
      </c>
      <c r="D134">
        <v>3.8566553953018889E-3</v>
      </c>
    </row>
    <row r="135" spans="1:4" x14ac:dyDescent="0.2">
      <c r="A135">
        <v>1.0033532603235207</v>
      </c>
      <c r="B135">
        <v>1.0118666666666667</v>
      </c>
      <c r="C135">
        <v>3.5669756773106798E-3</v>
      </c>
      <c r="D135">
        <v>3.6540026674698467E-3</v>
      </c>
    </row>
    <row r="136" spans="1:4" x14ac:dyDescent="0.2">
      <c r="A136">
        <v>1.0036174287466673</v>
      </c>
      <c r="B136">
        <v>1.0127333333333333</v>
      </c>
      <c r="C136">
        <v>5.431584136356804E-3</v>
      </c>
      <c r="D136">
        <v>3.5813821075292296E-3</v>
      </c>
    </row>
    <row r="137" spans="1:4" x14ac:dyDescent="0.2">
      <c r="A137">
        <v>1.0045772012970815</v>
      </c>
      <c r="B137">
        <v>1.0132666666666668</v>
      </c>
      <c r="C137">
        <v>7.4738835989460739E-3</v>
      </c>
      <c r="D137">
        <v>2.6201996938870487E-3</v>
      </c>
    </row>
    <row r="138" spans="1:4" x14ac:dyDescent="0.2">
      <c r="A138">
        <v>1.0076477087911406</v>
      </c>
      <c r="B138">
        <v>1.0141916666666666</v>
      </c>
      <c r="C138">
        <v>1.2583806873589509E-3</v>
      </c>
      <c r="D138">
        <v>-2.6157425679951274E-3</v>
      </c>
    </row>
    <row r="139" spans="1:4" x14ac:dyDescent="0.2">
      <c r="A139">
        <v>1.0056676071608985</v>
      </c>
      <c r="B139">
        <v>1.0156833333333333</v>
      </c>
      <c r="C139">
        <v>8.1263236603597022E-3</v>
      </c>
      <c r="D139">
        <v>3.4201748355360273E-3</v>
      </c>
    </row>
    <row r="140" spans="1:4" x14ac:dyDescent="0.2">
      <c r="A140">
        <v>1.0064810163801869</v>
      </c>
      <c r="B140">
        <v>1.0163</v>
      </c>
      <c r="C140">
        <v>5.2204533684729881E-4</v>
      </c>
      <c r="D140">
        <v>8.8908589308944741E-4</v>
      </c>
    </row>
    <row r="141" spans="1:4" x14ac:dyDescent="0.2">
      <c r="A141">
        <v>1.0053680981595092</v>
      </c>
      <c r="B141">
        <v>1.0161833333333334</v>
      </c>
      <c r="C141">
        <v>2.4615397041163334E-3</v>
      </c>
      <c r="D141">
        <v>2.7529348296719824E-3</v>
      </c>
    </row>
    <row r="142" spans="1:4" x14ac:dyDescent="0.2">
      <c r="A142">
        <v>1.0062838255057933</v>
      </c>
      <c r="B142">
        <v>1.0139833333333332</v>
      </c>
      <c r="C142">
        <v>-1.2367201741412259E-3</v>
      </c>
      <c r="D142">
        <v>7.4960251043800774E-3</v>
      </c>
    </row>
    <row r="143" spans="1:4" x14ac:dyDescent="0.2">
      <c r="A143">
        <v>1.0070627586870728</v>
      </c>
      <c r="B143">
        <v>1.0108166666666667</v>
      </c>
      <c r="C143">
        <v>2.296044746681325E-3</v>
      </c>
      <c r="D143">
        <v>6.4908581072202765E-3</v>
      </c>
    </row>
    <row r="144" spans="1:4" x14ac:dyDescent="0.2">
      <c r="A144">
        <v>1.0032736352883547</v>
      </c>
      <c r="B144">
        <v>1.0087416666666666</v>
      </c>
      <c r="C144">
        <v>-1.3756555211950072E-3</v>
      </c>
      <c r="D144">
        <v>6.8256347409767493E-3</v>
      </c>
    </row>
    <row r="145" spans="1:4" x14ac:dyDescent="0.2">
      <c r="A145">
        <v>1.0030247817750944</v>
      </c>
      <c r="B145">
        <v>1.0053333333333334</v>
      </c>
      <c r="C145">
        <v>1.2036162335888889E-3</v>
      </c>
      <c r="D145">
        <v>6.9689152433829449E-3</v>
      </c>
    </row>
    <row r="146" spans="1:4" x14ac:dyDescent="0.2">
      <c r="A146">
        <v>1.0032056229000201</v>
      </c>
      <c r="B146">
        <v>1.0043333333333333</v>
      </c>
      <c r="C146">
        <v>3.9806466834990673E-3</v>
      </c>
      <c r="D146">
        <v>5.040970207038864E-3</v>
      </c>
    </row>
    <row r="147" spans="1:4" x14ac:dyDescent="0.2">
      <c r="A147">
        <v>1.0037279430038937</v>
      </c>
      <c r="B147">
        <v>1.004375</v>
      </c>
      <c r="C147">
        <v>2.3895388447749966E-3</v>
      </c>
      <c r="D147">
        <v>7.2917134334726796E-4</v>
      </c>
    </row>
    <row r="148" spans="1:4" x14ac:dyDescent="0.2">
      <c r="A148">
        <v>1.0044569164740837</v>
      </c>
      <c r="B148">
        <v>1.0043500000000001</v>
      </c>
      <c r="C148">
        <v>2.1091459491575648E-3</v>
      </c>
      <c r="D148">
        <v>4.8914684080858528E-3</v>
      </c>
    </row>
    <row r="149" spans="1:4" x14ac:dyDescent="0.2">
      <c r="A149">
        <v>1.0054114332668154</v>
      </c>
      <c r="B149">
        <v>1.0036083333333334</v>
      </c>
      <c r="C149">
        <v>2.7636237824690824E-4</v>
      </c>
      <c r="D149">
        <v>5.1504786627711852E-3</v>
      </c>
    </row>
    <row r="150" spans="1:4" x14ac:dyDescent="0.2">
      <c r="A150">
        <v>1.0061645514938531</v>
      </c>
      <c r="B150">
        <v>1.003125</v>
      </c>
      <c r="C150">
        <v>2.2438187855113867E-3</v>
      </c>
      <c r="D150">
        <v>1.3599398501229487E-3</v>
      </c>
    </row>
    <row r="151" spans="1:4" x14ac:dyDescent="0.2">
      <c r="A151">
        <v>1.0032026363731303</v>
      </c>
      <c r="B151">
        <v>1.0031166666666667</v>
      </c>
      <c r="C151">
        <v>4.0113619245794041E-3</v>
      </c>
      <c r="D151">
        <v>5.8535692916983351E-3</v>
      </c>
    </row>
    <row r="152" spans="1:4" x14ac:dyDescent="0.2">
      <c r="A152">
        <v>1.0055404545717426</v>
      </c>
      <c r="B152">
        <v>1.0025416666666667</v>
      </c>
      <c r="C152">
        <v>7.2132233056150241E-3</v>
      </c>
      <c r="D152">
        <v>4.875847630095631E-3</v>
      </c>
    </row>
    <row r="153" spans="1:4" x14ac:dyDescent="0.2">
      <c r="A153">
        <v>1.0047392274599123</v>
      </c>
      <c r="B153">
        <v>1.0024916666666666</v>
      </c>
      <c r="C153">
        <v>5.0484250129798625E-3</v>
      </c>
      <c r="D153">
        <v>-3.9459867723108388E-3</v>
      </c>
    </row>
    <row r="154" spans="1:4" x14ac:dyDescent="0.2">
      <c r="A154">
        <v>1.0087239255375176</v>
      </c>
      <c r="B154">
        <v>1.0025083333333333</v>
      </c>
      <c r="C154">
        <v>2.4903258734205735E-3</v>
      </c>
      <c r="D154">
        <v>-5.7200484704056365E-4</v>
      </c>
    </row>
    <row r="155" spans="1:4" x14ac:dyDescent="0.2">
      <c r="A155">
        <v>1.0087052254051845</v>
      </c>
      <c r="B155">
        <v>1.0025250000000001</v>
      </c>
      <c r="C155">
        <v>3.1718407014293959E-3</v>
      </c>
      <c r="D155">
        <v>4.1911552258406815E-3</v>
      </c>
    </row>
    <row r="156" spans="1:4" x14ac:dyDescent="0.2">
      <c r="A156">
        <v>1.0061547116736991</v>
      </c>
      <c r="B156">
        <v>1.0035833333333333</v>
      </c>
      <c r="C156">
        <v>3.9296265117139129E-3</v>
      </c>
      <c r="D156">
        <v>8.11883028089877E-4</v>
      </c>
    </row>
    <row r="157" spans="1:4" x14ac:dyDescent="0.2">
      <c r="A157">
        <v>1.0070116973451724</v>
      </c>
      <c r="B157">
        <v>1.004875</v>
      </c>
      <c r="C157">
        <v>3.7377326912464426E-3</v>
      </c>
      <c r="D157">
        <v>1.2835605653567228E-3</v>
      </c>
    </row>
    <row r="158" spans="1:4" x14ac:dyDescent="0.2">
      <c r="A158">
        <v>1.0092616242268098</v>
      </c>
      <c r="B158">
        <v>1.006175</v>
      </c>
      <c r="C158">
        <v>4.60489242205675E-3</v>
      </c>
      <c r="D158">
        <v>-2.7503924949994207E-3</v>
      </c>
    </row>
    <row r="159" spans="1:4" x14ac:dyDescent="0.2">
      <c r="A159">
        <v>1.0072620842181708</v>
      </c>
      <c r="B159">
        <v>1.0073583333333334</v>
      </c>
      <c r="C159">
        <v>2.2616355082298867E-3</v>
      </c>
      <c r="D159">
        <v>-1.327541613409533E-3</v>
      </c>
    </row>
    <row r="160" spans="1:4" x14ac:dyDescent="0.2">
      <c r="A160">
        <v>1.0093507968932631</v>
      </c>
      <c r="B160">
        <v>1.00865</v>
      </c>
      <c r="C160">
        <v>3.6331822702750927E-3</v>
      </c>
      <c r="D160">
        <v>6.618966543108229E-4</v>
      </c>
    </row>
    <row r="161" spans="1:4" x14ac:dyDescent="0.2">
      <c r="A161">
        <v>1.0075866621933136</v>
      </c>
      <c r="B161">
        <v>1.0099499999999999</v>
      </c>
      <c r="C161">
        <v>2.4750366140393609E-3</v>
      </c>
      <c r="D161">
        <v>1.0113054607048255E-3</v>
      </c>
    </row>
    <row r="162" spans="1:4" x14ac:dyDescent="0.2">
      <c r="A162">
        <v>1.0078625134264232</v>
      </c>
      <c r="B162">
        <v>1.0111416666666666</v>
      </c>
      <c r="C162">
        <v>5.1864761778439572E-3</v>
      </c>
      <c r="D162">
        <v>1.149770164141195E-3</v>
      </c>
    </row>
    <row r="163" spans="1:4" x14ac:dyDescent="0.2">
      <c r="A163">
        <v>1.0080462955068634</v>
      </c>
      <c r="B163">
        <v>1.0122666666666666</v>
      </c>
      <c r="C163">
        <v>1.2958024254166034E-3</v>
      </c>
      <c r="D163">
        <v>-1.4391055458551349E-4</v>
      </c>
    </row>
    <row r="164" spans="1:4" x14ac:dyDescent="0.2">
      <c r="A164">
        <v>1.0069777030670177</v>
      </c>
      <c r="B164">
        <v>1.0131166666666667</v>
      </c>
      <c r="C164">
        <v>3.8823187585368402E-4</v>
      </c>
      <c r="D164">
        <v>1.8245408661465845E-3</v>
      </c>
    </row>
    <row r="165" spans="1:4" x14ac:dyDescent="0.2">
      <c r="A165">
        <v>1.0034961731078145</v>
      </c>
      <c r="B165">
        <v>1.0131166666666667</v>
      </c>
      <c r="C165">
        <v>3.3860537314920336E-3</v>
      </c>
      <c r="D165">
        <v>4.3017630353427982E-3</v>
      </c>
    </row>
    <row r="166" spans="1:4" x14ac:dyDescent="0.2">
      <c r="A166">
        <v>1.0112366603892027</v>
      </c>
      <c r="B166">
        <v>1.0131416666666666</v>
      </c>
      <c r="C166">
        <v>2.682207650215318E-4</v>
      </c>
      <c r="D166">
        <v>-4.7301477787753399E-4</v>
      </c>
    </row>
    <row r="167" spans="1:4" x14ac:dyDescent="0.2">
      <c r="A167">
        <v>1.0055869389782111</v>
      </c>
      <c r="B167">
        <v>1.0131250000000001</v>
      </c>
      <c r="C167">
        <v>3.309356016372611E-3</v>
      </c>
      <c r="D167">
        <v>3.6309384048451854E-3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0217F-08C5-ED4B-9D1D-726882BDDCB2}">
  <dimension ref="A1:K212"/>
  <sheetViews>
    <sheetView tabSelected="1" workbookViewId="0">
      <selection activeCell="I4" sqref="I4"/>
    </sheetView>
  </sheetViews>
  <sheetFormatPr baseColWidth="10" defaultRowHeight="15" x14ac:dyDescent="0.2"/>
  <cols>
    <col min="9" max="9" width="13.83203125" customWidth="1"/>
  </cols>
  <sheetData>
    <row r="1" spans="1:11" x14ac:dyDescent="0.2">
      <c r="A1" t="s">
        <v>6</v>
      </c>
    </row>
    <row r="2" spans="1:11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0</v>
      </c>
      <c r="H2" t="s">
        <v>1</v>
      </c>
    </row>
    <row r="3" spans="1:11" x14ac:dyDescent="0.2">
      <c r="A3" s="2">
        <v>24016</v>
      </c>
      <c r="B3" s="3">
        <v>18.853000000000002</v>
      </c>
      <c r="C3" s="5">
        <v>4.166666666666667</v>
      </c>
      <c r="D3" s="3">
        <v>4100.6310000000003</v>
      </c>
      <c r="E3" s="4">
        <v>127169.33333333333</v>
      </c>
      <c r="F3" s="7">
        <v>455.83333333333331</v>
      </c>
      <c r="H3">
        <f t="shared" ref="H3:H22" si="0">1+C3/400</f>
        <v>1.0104166666666667</v>
      </c>
      <c r="I3" s="6"/>
      <c r="J3">
        <f t="shared" ref="J3:J40" si="1">LOG(F3*1000000/(B3*E3))</f>
        <v>2.2790432181899467</v>
      </c>
    </row>
    <row r="4" spans="1:11" x14ac:dyDescent="0.2">
      <c r="A4" s="2">
        <v>24108</v>
      </c>
      <c r="B4" s="3">
        <v>18.975000000000001</v>
      </c>
      <c r="C4" s="5">
        <v>4.5566666666666666</v>
      </c>
      <c r="D4" s="3">
        <v>4201.8909999999996</v>
      </c>
      <c r="E4" s="4">
        <v>127511.33333333333</v>
      </c>
      <c r="F4" s="7">
        <v>464.6</v>
      </c>
      <c r="G4">
        <f t="shared" ref="G4:G57" si="2">B4/B3</f>
        <v>1.0064711186548561</v>
      </c>
      <c r="H4">
        <f t="shared" si="0"/>
        <v>1.0113916666666667</v>
      </c>
      <c r="I4" s="6">
        <f t="shared" ref="I4:I22" si="3">LOG(D4)-LOG(D3)</f>
        <v>1.0594091755611323E-2</v>
      </c>
      <c r="J4">
        <f t="shared" si="1"/>
        <v>2.2833486338884073</v>
      </c>
      <c r="K4">
        <f t="shared" ref="K4:K41" si="4">J4-J3</f>
        <v>4.3054156984605463E-3</v>
      </c>
    </row>
    <row r="5" spans="1:11" x14ac:dyDescent="0.2">
      <c r="A5" s="2">
        <v>24198</v>
      </c>
      <c r="B5" s="3">
        <v>19.131</v>
      </c>
      <c r="C5" s="5">
        <v>4.9133333333333331</v>
      </c>
      <c r="D5" s="3">
        <v>4219.0969999999998</v>
      </c>
      <c r="E5" s="4">
        <v>127868.66666666667</v>
      </c>
      <c r="F5" s="7">
        <v>470.2</v>
      </c>
      <c r="G5">
        <f t="shared" si="2"/>
        <v>1.0082213438735177</v>
      </c>
      <c r="H5">
        <f t="shared" si="0"/>
        <v>1.0122833333333334</v>
      </c>
      <c r="I5" s="6">
        <f t="shared" si="3"/>
        <v>1.7747279189324061E-3</v>
      </c>
      <c r="J5">
        <f t="shared" si="1"/>
        <v>2.2837808164289184</v>
      </c>
      <c r="K5">
        <f t="shared" si="4"/>
        <v>4.3218254051113902E-4</v>
      </c>
    </row>
    <row r="6" spans="1:11" x14ac:dyDescent="0.2">
      <c r="A6" s="2">
        <v>24289</v>
      </c>
      <c r="B6" s="3">
        <v>19.317</v>
      </c>
      <c r="C6" s="5">
        <v>5.41</v>
      </c>
      <c r="D6" s="3">
        <v>4249.152</v>
      </c>
      <c r="E6" s="4">
        <v>128233.66666666667</v>
      </c>
      <c r="F6" s="7">
        <v>472.96666666666664</v>
      </c>
      <c r="G6">
        <f t="shared" si="2"/>
        <v>1.0097224400188176</v>
      </c>
      <c r="H6">
        <f t="shared" si="0"/>
        <v>1.013525</v>
      </c>
      <c r="I6" s="6">
        <f t="shared" si="3"/>
        <v>3.0827566501061554E-3</v>
      </c>
      <c r="J6">
        <f t="shared" si="1"/>
        <v>2.2808887936728395</v>
      </c>
      <c r="K6">
        <f t="shared" si="4"/>
        <v>-2.8920227560789158E-3</v>
      </c>
    </row>
    <row r="7" spans="1:11" x14ac:dyDescent="0.2">
      <c r="A7" s="2">
        <v>24381</v>
      </c>
      <c r="B7" s="3">
        <v>19.481000000000002</v>
      </c>
      <c r="C7" s="5">
        <v>5.5633333333333335</v>
      </c>
      <c r="D7" s="3">
        <v>4285.5820000000003</v>
      </c>
      <c r="E7" s="4">
        <v>128617</v>
      </c>
      <c r="F7" s="7">
        <v>477.73333333333335</v>
      </c>
      <c r="G7">
        <f t="shared" si="2"/>
        <v>1.0084899311487292</v>
      </c>
      <c r="H7">
        <f t="shared" si="0"/>
        <v>1.0139083333333334</v>
      </c>
      <c r="I7" s="6">
        <f t="shared" si="3"/>
        <v>3.7075423939145757E-3</v>
      </c>
      <c r="J7">
        <f t="shared" si="1"/>
        <v>2.28027592300863</v>
      </c>
      <c r="K7">
        <f t="shared" si="4"/>
        <v>-6.128706642094528E-4</v>
      </c>
    </row>
    <row r="8" spans="1:11" x14ac:dyDescent="0.2">
      <c r="A8" s="2">
        <v>24473</v>
      </c>
      <c r="B8" s="3">
        <v>19.562000000000001</v>
      </c>
      <c r="C8" s="5">
        <v>4.8233333333333333</v>
      </c>
      <c r="D8" s="3">
        <v>4324.9260000000004</v>
      </c>
      <c r="E8" s="4">
        <v>129043.66666666667</v>
      </c>
      <c r="F8" s="7">
        <v>485.46666666666664</v>
      </c>
      <c r="G8">
        <f t="shared" si="2"/>
        <v>1.0041578974385299</v>
      </c>
      <c r="H8">
        <f t="shared" si="0"/>
        <v>1.0120583333333333</v>
      </c>
      <c r="I8" s="6">
        <f t="shared" si="3"/>
        <v>3.968871758482706E-3</v>
      </c>
      <c r="J8">
        <f t="shared" si="1"/>
        <v>2.2840094663053474</v>
      </c>
      <c r="K8">
        <f t="shared" si="4"/>
        <v>3.7335432967173787E-3</v>
      </c>
    </row>
    <row r="9" spans="1:11" x14ac:dyDescent="0.2">
      <c r="A9" s="2">
        <v>24563</v>
      </c>
      <c r="B9" s="3">
        <v>19.661000000000001</v>
      </c>
      <c r="C9" s="5">
        <v>3.99</v>
      </c>
      <c r="D9" s="3">
        <v>4328.72</v>
      </c>
      <c r="E9" s="4">
        <v>129527</v>
      </c>
      <c r="F9" s="7">
        <v>497.1</v>
      </c>
      <c r="G9">
        <f t="shared" si="2"/>
        <v>1.0050608322257437</v>
      </c>
      <c r="H9">
        <f t="shared" si="0"/>
        <v>1.0099750000000001</v>
      </c>
      <c r="I9" s="6">
        <f t="shared" si="3"/>
        <v>3.808136755112379E-4</v>
      </c>
      <c r="J9">
        <f t="shared" si="1"/>
        <v>2.2904778530826952</v>
      </c>
      <c r="K9">
        <f t="shared" si="4"/>
        <v>6.4683867773478454E-3</v>
      </c>
    </row>
    <row r="10" spans="1:11" x14ac:dyDescent="0.2">
      <c r="A10" s="2">
        <v>24654</v>
      </c>
      <c r="B10" s="3">
        <v>19.849</v>
      </c>
      <c r="C10" s="5">
        <v>3.8933333333333331</v>
      </c>
      <c r="D10" s="3">
        <v>4366.0879999999997</v>
      </c>
      <c r="E10" s="4">
        <v>130165.66666666667</v>
      </c>
      <c r="F10" s="7">
        <v>510.6</v>
      </c>
      <c r="G10">
        <f t="shared" si="2"/>
        <v>1.0095620772086873</v>
      </c>
      <c r="H10">
        <f t="shared" si="0"/>
        <v>1.0097333333333334</v>
      </c>
      <c r="I10" s="6">
        <f t="shared" si="3"/>
        <v>3.7329901059606208E-3</v>
      </c>
      <c r="J10">
        <f t="shared" si="1"/>
        <v>2.2958457317038734</v>
      </c>
      <c r="K10">
        <f t="shared" si="4"/>
        <v>5.3678786211781571E-3</v>
      </c>
    </row>
    <row r="11" spans="1:11" x14ac:dyDescent="0.2">
      <c r="A11" s="2">
        <v>24746</v>
      </c>
      <c r="B11" s="3">
        <v>20.067</v>
      </c>
      <c r="C11" s="5">
        <v>4.1733333333333329</v>
      </c>
      <c r="D11" s="3">
        <v>4401.2330000000002</v>
      </c>
      <c r="E11" s="4">
        <v>130757.33333333333</v>
      </c>
      <c r="F11" s="7">
        <v>521.4</v>
      </c>
      <c r="G11">
        <f t="shared" si="2"/>
        <v>1.0109829210539574</v>
      </c>
      <c r="H11">
        <f t="shared" si="0"/>
        <v>1.0104333333333333</v>
      </c>
      <c r="I11" s="6">
        <f t="shared" si="3"/>
        <v>3.4818757801442501E-3</v>
      </c>
      <c r="J11">
        <f t="shared" si="1"/>
        <v>2.2982225211683827</v>
      </c>
      <c r="K11">
        <f t="shared" si="4"/>
        <v>2.3767894645092547E-3</v>
      </c>
    </row>
    <row r="12" spans="1:11" x14ac:dyDescent="0.2">
      <c r="A12" s="2">
        <v>24838</v>
      </c>
      <c r="B12" s="3">
        <v>20.29</v>
      </c>
      <c r="C12" s="5">
        <v>4.7866666666666671</v>
      </c>
      <c r="D12" s="3">
        <v>4490.6090000000004</v>
      </c>
      <c r="E12" s="4">
        <v>131267</v>
      </c>
      <c r="F12" s="7">
        <v>530.33333333333337</v>
      </c>
      <c r="G12">
        <f t="shared" si="2"/>
        <v>1.0111127722130862</v>
      </c>
      <c r="H12">
        <f t="shared" si="0"/>
        <v>1.0119666666666667</v>
      </c>
      <c r="I12" s="6">
        <f t="shared" si="3"/>
        <v>8.730881834087878E-3</v>
      </c>
      <c r="J12">
        <f t="shared" si="1"/>
        <v>2.2991113179824656</v>
      </c>
      <c r="K12">
        <f t="shared" si="4"/>
        <v>8.887968140829372E-4</v>
      </c>
    </row>
    <row r="13" spans="1:11" x14ac:dyDescent="0.2">
      <c r="A13" s="2">
        <v>24929</v>
      </c>
      <c r="B13" s="3">
        <v>20.504000000000001</v>
      </c>
      <c r="C13" s="5">
        <v>5.98</v>
      </c>
      <c r="D13" s="3">
        <v>4566.442</v>
      </c>
      <c r="E13" s="4">
        <v>131712.33333333334</v>
      </c>
      <c r="F13" s="7">
        <v>539.06666666666672</v>
      </c>
      <c r="G13">
        <f t="shared" si="2"/>
        <v>1.0105470675209465</v>
      </c>
      <c r="H13">
        <f t="shared" si="0"/>
        <v>1.01495</v>
      </c>
      <c r="I13" s="6">
        <f t="shared" si="3"/>
        <v>7.2727034609645358E-3</v>
      </c>
      <c r="J13">
        <f t="shared" si="1"/>
        <v>2.3001774412555998</v>
      </c>
      <c r="K13">
        <f t="shared" si="4"/>
        <v>1.0661232731341563E-3</v>
      </c>
    </row>
    <row r="14" spans="1:11" x14ac:dyDescent="0.2">
      <c r="A14" s="2">
        <v>25020</v>
      </c>
      <c r="B14" s="3">
        <v>20.706</v>
      </c>
      <c r="C14" s="5">
        <v>5.9433333333333334</v>
      </c>
      <c r="D14" s="3">
        <v>4599.3320000000003</v>
      </c>
      <c r="E14" s="4">
        <v>132250</v>
      </c>
      <c r="F14" s="7">
        <v>549.5333333333333</v>
      </c>
      <c r="G14">
        <f t="shared" si="2"/>
        <v>1.009851736246586</v>
      </c>
      <c r="H14">
        <f t="shared" si="0"/>
        <v>1.0148583333333334</v>
      </c>
      <c r="I14" s="6">
        <f t="shared" si="3"/>
        <v>3.1168140995325722E-3</v>
      </c>
      <c r="J14">
        <f t="shared" si="1"/>
        <v>2.3025021504056675</v>
      </c>
      <c r="K14">
        <f t="shared" si="4"/>
        <v>2.3247091500677719E-3</v>
      </c>
    </row>
    <row r="15" spans="1:11" x14ac:dyDescent="0.2">
      <c r="A15" s="2">
        <v>25112</v>
      </c>
      <c r="B15" s="3">
        <v>20.998999999999999</v>
      </c>
      <c r="C15" s="5">
        <v>5.916666666666667</v>
      </c>
      <c r="D15" s="3">
        <v>4619.8029999999999</v>
      </c>
      <c r="E15" s="4">
        <v>132880</v>
      </c>
      <c r="F15" s="7">
        <v>562.26666666666665</v>
      </c>
      <c r="G15">
        <f t="shared" si="2"/>
        <v>1.0141504877813194</v>
      </c>
      <c r="H15">
        <f t="shared" si="0"/>
        <v>1.0147916666666668</v>
      </c>
      <c r="I15" s="6">
        <f t="shared" si="3"/>
        <v>1.9286965535827427E-3</v>
      </c>
      <c r="J15">
        <f t="shared" si="1"/>
        <v>2.3042841046279334</v>
      </c>
      <c r="K15">
        <f t="shared" si="4"/>
        <v>1.7819542222659024E-3</v>
      </c>
    </row>
    <row r="16" spans="1:11" x14ac:dyDescent="0.2">
      <c r="A16" s="2">
        <v>25204</v>
      </c>
      <c r="B16" s="3">
        <v>21.216999999999999</v>
      </c>
      <c r="C16" s="5">
        <v>6.5666666666666664</v>
      </c>
      <c r="D16" s="3">
        <v>4691.6369999999997</v>
      </c>
      <c r="E16" s="4">
        <v>133476</v>
      </c>
      <c r="F16" s="7">
        <v>571.86666666666667</v>
      </c>
      <c r="G16">
        <f t="shared" si="2"/>
        <v>1.0103814467355587</v>
      </c>
      <c r="H16">
        <f t="shared" si="0"/>
        <v>1.0164166666666667</v>
      </c>
      <c r="I16" s="6">
        <f t="shared" si="3"/>
        <v>6.7009460907767604E-3</v>
      </c>
      <c r="J16">
        <f t="shared" si="1"/>
        <v>2.3052076231962326</v>
      </c>
      <c r="K16">
        <f t="shared" si="4"/>
        <v>9.2351856829919754E-4</v>
      </c>
    </row>
    <row r="17" spans="1:11" x14ac:dyDescent="0.2">
      <c r="A17" s="2">
        <v>25294</v>
      </c>
      <c r="B17" s="3">
        <v>21.488</v>
      </c>
      <c r="C17" s="5">
        <v>8.3266666666666662</v>
      </c>
      <c r="D17" s="3">
        <v>4706.6840000000002</v>
      </c>
      <c r="E17" s="4">
        <v>134020.33333333334</v>
      </c>
      <c r="F17" s="7">
        <v>576.9</v>
      </c>
      <c r="G17">
        <f t="shared" si="2"/>
        <v>1.0127727765471084</v>
      </c>
      <c r="H17">
        <f t="shared" si="0"/>
        <v>1.0208166666666667</v>
      </c>
      <c r="I17" s="6">
        <f t="shared" si="3"/>
        <v>1.3906387434055034E-3</v>
      </c>
      <c r="J17">
        <f t="shared" si="1"/>
        <v>2.3017338498616371</v>
      </c>
      <c r="K17">
        <f t="shared" si="4"/>
        <v>-3.4737733345955313E-3</v>
      </c>
    </row>
    <row r="18" spans="1:11" x14ac:dyDescent="0.2">
      <c r="A18" s="2">
        <v>25385</v>
      </c>
      <c r="B18" s="3">
        <v>21.79</v>
      </c>
      <c r="C18" s="5">
        <v>8.9833333333333325</v>
      </c>
      <c r="D18" s="3">
        <v>4736.143</v>
      </c>
      <c r="E18" s="4">
        <v>134595</v>
      </c>
      <c r="F18" s="7">
        <v>580.56666666666672</v>
      </c>
      <c r="G18">
        <f t="shared" si="2"/>
        <v>1.0140543559195829</v>
      </c>
      <c r="H18">
        <f t="shared" si="0"/>
        <v>1.0224583333333332</v>
      </c>
      <c r="I18" s="6">
        <f t="shared" si="3"/>
        <v>2.7097653380354636E-3</v>
      </c>
      <c r="J18">
        <f t="shared" si="1"/>
        <v>2.2965659400674241</v>
      </c>
      <c r="K18">
        <f t="shared" si="4"/>
        <v>-5.1679097942129992E-3</v>
      </c>
    </row>
    <row r="19" spans="1:11" x14ac:dyDescent="0.2">
      <c r="A19" s="2">
        <v>25477</v>
      </c>
      <c r="B19" s="3">
        <v>22.071000000000002</v>
      </c>
      <c r="C19" s="5">
        <v>8.94</v>
      </c>
      <c r="D19" s="3">
        <v>4715.4690000000001</v>
      </c>
      <c r="E19" s="4">
        <v>135246.66666666666</v>
      </c>
      <c r="F19" s="7">
        <v>585.56666666666672</v>
      </c>
      <c r="G19">
        <f t="shared" si="2"/>
        <v>1.0128958237723729</v>
      </c>
      <c r="H19">
        <f t="shared" si="0"/>
        <v>1.0223500000000001</v>
      </c>
      <c r="I19" s="6">
        <f t="shared" si="3"/>
        <v>-1.8999126156065138E-3</v>
      </c>
      <c r="J19">
        <f t="shared" si="1"/>
        <v>2.2926277656674228</v>
      </c>
      <c r="K19">
        <f t="shared" si="4"/>
        <v>-3.9381744000013263E-3</v>
      </c>
    </row>
    <row r="20" spans="1:11" x14ac:dyDescent="0.2">
      <c r="A20" s="2">
        <v>25569</v>
      </c>
      <c r="B20" s="3">
        <v>22.382000000000001</v>
      </c>
      <c r="C20" s="5">
        <v>8.5733333333333341</v>
      </c>
      <c r="D20" s="3">
        <v>4707.1120000000001</v>
      </c>
      <c r="E20" s="4">
        <v>135949.66666666666</v>
      </c>
      <c r="F20" s="7">
        <v>587.73333333333335</v>
      </c>
      <c r="G20">
        <f t="shared" si="2"/>
        <v>1.0140908884962168</v>
      </c>
      <c r="H20">
        <f t="shared" si="0"/>
        <v>1.0214333333333334</v>
      </c>
      <c r="I20" s="6">
        <f t="shared" si="3"/>
        <v>-7.7036216232295729E-4</v>
      </c>
      <c r="J20">
        <f t="shared" si="1"/>
        <v>2.2859032839646476</v>
      </c>
      <c r="K20">
        <f t="shared" si="4"/>
        <v>-6.7244817027751758E-3</v>
      </c>
    </row>
    <row r="21" spans="1:11" x14ac:dyDescent="0.2">
      <c r="A21" s="2">
        <v>25659</v>
      </c>
      <c r="B21" s="3">
        <v>22.693999999999999</v>
      </c>
      <c r="C21" s="5">
        <v>7.88</v>
      </c>
      <c r="D21" s="3">
        <v>4715.4409999999998</v>
      </c>
      <c r="E21" s="4">
        <v>136676.66666666666</v>
      </c>
      <c r="F21" s="7">
        <v>591.70000000000005</v>
      </c>
      <c r="G21">
        <f t="shared" si="2"/>
        <v>1.0139397730319006</v>
      </c>
      <c r="H21">
        <f t="shared" si="0"/>
        <v>1.0197000000000001</v>
      </c>
      <c r="I21" s="6">
        <f t="shared" si="3"/>
        <v>7.6778335593097324E-4</v>
      </c>
      <c r="J21">
        <f t="shared" si="1"/>
        <v>2.2804961402677089</v>
      </c>
      <c r="K21">
        <f t="shared" si="4"/>
        <v>-5.4071436969387321E-3</v>
      </c>
    </row>
    <row r="22" spans="1:11" x14ac:dyDescent="0.2">
      <c r="A22" s="2">
        <v>25750</v>
      </c>
      <c r="B22" s="3">
        <v>22.88</v>
      </c>
      <c r="C22" s="5">
        <v>6.7033333333333331</v>
      </c>
      <c r="D22" s="3">
        <v>4757.2129999999997</v>
      </c>
      <c r="E22" s="4">
        <v>137456</v>
      </c>
      <c r="F22" s="7">
        <v>605.06666666666672</v>
      </c>
      <c r="G22">
        <f t="shared" si="2"/>
        <v>1.0081959989424518</v>
      </c>
      <c r="H22">
        <f t="shared" si="0"/>
        <v>1.0167583333333334</v>
      </c>
      <c r="I22" s="6">
        <f t="shared" si="3"/>
        <v>3.8302817121418364E-3</v>
      </c>
      <c r="J22">
        <f t="shared" si="1"/>
        <v>2.2841835063447804</v>
      </c>
      <c r="K22">
        <f t="shared" si="4"/>
        <v>3.6873660770715411E-3</v>
      </c>
    </row>
    <row r="23" spans="1:11" x14ac:dyDescent="0.2">
      <c r="A23" s="2">
        <v>25842</v>
      </c>
      <c r="B23" s="3">
        <v>23.181999999999999</v>
      </c>
      <c r="C23" s="5">
        <v>5.5666666666666664</v>
      </c>
      <c r="D23" s="3">
        <v>4708.2809999999999</v>
      </c>
      <c r="E23" s="4">
        <v>138260.33333333334</v>
      </c>
      <c r="F23" s="7">
        <v>621.33333333333337</v>
      </c>
      <c r="G23">
        <f t="shared" si="2"/>
        <v>1.0131993006993008</v>
      </c>
      <c r="H23">
        <f t="shared" ref="H23:H86" si="5">1+C23/400</f>
        <v>1.0139166666666666</v>
      </c>
      <c r="I23" s="6">
        <f t="shared" ref="I23:I86" si="6">LOG(D23)-LOG(D22)</f>
        <v>-4.4902224635303689E-3</v>
      </c>
      <c r="J23">
        <f t="shared" si="1"/>
        <v>2.2874761522117559</v>
      </c>
      <c r="K23">
        <f t="shared" si="4"/>
        <v>3.2926458669755299E-3</v>
      </c>
    </row>
    <row r="24" spans="1:11" x14ac:dyDescent="0.2">
      <c r="A24" s="2">
        <v>25934</v>
      </c>
      <c r="B24" s="3">
        <v>23.536000000000001</v>
      </c>
      <c r="C24" s="5">
        <v>3.8566666666666669</v>
      </c>
      <c r="D24" s="3">
        <v>4834.3490000000002</v>
      </c>
      <c r="E24" s="4">
        <v>139033.66666666666</v>
      </c>
      <c r="F24" s="7">
        <v>641.26666666666665</v>
      </c>
      <c r="G24">
        <f t="shared" si="2"/>
        <v>1.015270468466914</v>
      </c>
      <c r="H24">
        <f t="shared" si="5"/>
        <v>1.0096416666666668</v>
      </c>
      <c r="I24" s="6">
        <f t="shared" si="6"/>
        <v>1.1475625129162115E-2</v>
      </c>
      <c r="J24">
        <f t="shared" si="1"/>
        <v>2.2921860339467592</v>
      </c>
      <c r="K24">
        <f t="shared" si="4"/>
        <v>4.7098817350033073E-3</v>
      </c>
    </row>
    <row r="25" spans="1:11" x14ac:dyDescent="0.2">
      <c r="A25" s="2">
        <v>26024</v>
      </c>
      <c r="B25" s="3">
        <v>23.846</v>
      </c>
      <c r="C25" s="5">
        <v>4.5633333333333335</v>
      </c>
      <c r="D25" s="3">
        <v>4861.9380000000001</v>
      </c>
      <c r="E25" s="4">
        <v>139827.33333333334</v>
      </c>
      <c r="F25" s="7">
        <v>666.0333333333333</v>
      </c>
      <c r="G25">
        <f t="shared" si="2"/>
        <v>1.0131713120326309</v>
      </c>
      <c r="H25">
        <f t="shared" si="5"/>
        <v>1.0114083333333332</v>
      </c>
      <c r="I25" s="6">
        <f t="shared" si="6"/>
        <v>2.4714166970154494E-3</v>
      </c>
      <c r="J25">
        <f t="shared" si="1"/>
        <v>2.3004883502280977</v>
      </c>
      <c r="K25">
        <f t="shared" si="4"/>
        <v>8.3023162813384843E-3</v>
      </c>
    </row>
    <row r="26" spans="1:11" x14ac:dyDescent="0.2">
      <c r="A26" s="2">
        <v>26115</v>
      </c>
      <c r="B26" s="3">
        <v>24.088000000000001</v>
      </c>
      <c r="C26" s="5">
        <v>5.4733333333333336</v>
      </c>
      <c r="D26" s="3">
        <v>4899.95</v>
      </c>
      <c r="E26" s="4">
        <v>140602.66666666666</v>
      </c>
      <c r="F26" s="7">
        <v>685.86666666666667</v>
      </c>
      <c r="G26">
        <f t="shared" si="2"/>
        <v>1.0101484525706619</v>
      </c>
      <c r="H26">
        <f t="shared" si="5"/>
        <v>1.0136833333333333</v>
      </c>
      <c r="I26" s="6">
        <f t="shared" si="6"/>
        <v>3.382232060776591E-3</v>
      </c>
      <c r="J26">
        <f t="shared" si="1"/>
        <v>2.3064453964395426</v>
      </c>
      <c r="K26">
        <f t="shared" si="4"/>
        <v>5.957046211444883E-3</v>
      </c>
    </row>
    <row r="27" spans="1:11" x14ac:dyDescent="0.2">
      <c r="A27" s="2">
        <v>26207</v>
      </c>
      <c r="B27" s="3">
        <v>24.288</v>
      </c>
      <c r="C27" s="5">
        <v>4.75</v>
      </c>
      <c r="D27" s="3">
        <v>4914.2610000000004</v>
      </c>
      <c r="E27" s="4">
        <v>141401.66666666666</v>
      </c>
      <c r="F27" s="7">
        <v>704.43333333333328</v>
      </c>
      <c r="G27">
        <f t="shared" si="2"/>
        <v>1.008302889405513</v>
      </c>
      <c r="H27">
        <f t="shared" si="5"/>
        <v>1.0118750000000001</v>
      </c>
      <c r="I27" s="6">
        <f t="shared" si="6"/>
        <v>1.2665700249745449E-3</v>
      </c>
      <c r="J27">
        <f t="shared" si="1"/>
        <v>2.3119936156890155</v>
      </c>
      <c r="K27">
        <f t="shared" si="4"/>
        <v>5.5482192494729077E-3</v>
      </c>
    </row>
    <row r="28" spans="1:11" x14ac:dyDescent="0.2">
      <c r="A28" s="2">
        <v>26299</v>
      </c>
      <c r="B28" s="3">
        <v>24.664000000000001</v>
      </c>
      <c r="C28" s="5">
        <v>3.54</v>
      </c>
      <c r="D28" s="3">
        <v>5002.4359999999997</v>
      </c>
      <c r="E28" s="4">
        <v>143005.33333333334</v>
      </c>
      <c r="F28" s="7">
        <v>725.63333333333333</v>
      </c>
      <c r="G28">
        <f t="shared" si="2"/>
        <v>1.0154808959156785</v>
      </c>
      <c r="H28">
        <f t="shared" si="5"/>
        <v>1.00885</v>
      </c>
      <c r="I28" s="6">
        <f t="shared" si="6"/>
        <v>7.7233226269020072E-3</v>
      </c>
      <c r="J28">
        <f t="shared" si="1"/>
        <v>2.3133014783002936</v>
      </c>
      <c r="K28">
        <f t="shared" si="4"/>
        <v>1.3078626112781322E-3</v>
      </c>
    </row>
    <row r="29" spans="1:11" x14ac:dyDescent="0.2">
      <c r="A29" s="2">
        <v>26390</v>
      </c>
      <c r="B29" s="3">
        <v>24.815000000000001</v>
      </c>
      <c r="C29" s="5">
        <v>4.3</v>
      </c>
      <c r="D29" s="3">
        <v>5118.2780000000002</v>
      </c>
      <c r="E29" s="4">
        <v>143758.66666666666</v>
      </c>
      <c r="F29" s="7">
        <v>743.8</v>
      </c>
      <c r="G29">
        <f t="shared" si="2"/>
        <v>1.0061222834901071</v>
      </c>
      <c r="H29">
        <f t="shared" si="5"/>
        <v>1.01075</v>
      </c>
      <c r="I29" s="6">
        <f t="shared" si="6"/>
        <v>9.9423298771319502E-3</v>
      </c>
      <c r="J29">
        <f t="shared" si="1"/>
        <v>2.3191078583658404</v>
      </c>
      <c r="K29">
        <f t="shared" si="4"/>
        <v>5.8063800655467901E-3</v>
      </c>
    </row>
    <row r="30" spans="1:11" x14ac:dyDescent="0.2">
      <c r="A30" s="2">
        <v>26481</v>
      </c>
      <c r="B30" s="3">
        <v>25.047999999999998</v>
      </c>
      <c r="C30" s="5">
        <v>4.74</v>
      </c>
      <c r="D30" s="3">
        <v>5165.4480000000003</v>
      </c>
      <c r="E30" s="4">
        <v>144522.66666666666</v>
      </c>
      <c r="F30" s="7">
        <v>768.83333333333337</v>
      </c>
      <c r="G30">
        <f t="shared" si="2"/>
        <v>1.0093894821680434</v>
      </c>
      <c r="H30">
        <f t="shared" si="5"/>
        <v>1.0118499999999999</v>
      </c>
      <c r="I30" s="6">
        <f t="shared" si="6"/>
        <v>3.9841229494199659E-3</v>
      </c>
      <c r="J30">
        <f t="shared" si="1"/>
        <v>2.3271231832411345</v>
      </c>
      <c r="K30">
        <f t="shared" si="4"/>
        <v>8.0153248752941053E-3</v>
      </c>
    </row>
    <row r="31" spans="1:11" x14ac:dyDescent="0.2">
      <c r="A31" s="2">
        <v>26573</v>
      </c>
      <c r="B31" s="3">
        <v>25.366</v>
      </c>
      <c r="C31" s="5">
        <v>5.1433333333333335</v>
      </c>
      <c r="D31" s="3">
        <v>5251.2259999999997</v>
      </c>
      <c r="E31" s="4">
        <v>145215</v>
      </c>
      <c r="F31" s="7">
        <v>794.36666666666667</v>
      </c>
      <c r="G31">
        <f t="shared" si="2"/>
        <v>1.0126956244011498</v>
      </c>
      <c r="H31">
        <f t="shared" si="5"/>
        <v>1.0128583333333334</v>
      </c>
      <c r="I31" s="6">
        <f t="shared" si="6"/>
        <v>7.1527157599122759E-3</v>
      </c>
      <c r="J31">
        <f t="shared" si="1"/>
        <v>2.3337575446432628</v>
      </c>
      <c r="K31">
        <f t="shared" si="4"/>
        <v>6.6343614021282526E-3</v>
      </c>
    </row>
    <row r="32" spans="1:11" x14ac:dyDescent="0.2">
      <c r="A32" s="2">
        <v>26665</v>
      </c>
      <c r="B32" s="3">
        <v>25.661000000000001</v>
      </c>
      <c r="C32" s="5">
        <v>6.5366666666666671</v>
      </c>
      <c r="D32" s="3">
        <v>5380.5020000000004</v>
      </c>
      <c r="E32" s="4">
        <v>145964.33333333334</v>
      </c>
      <c r="F32" s="7">
        <v>813.23333333333335</v>
      </c>
      <c r="G32">
        <f t="shared" si="2"/>
        <v>1.0116297405976504</v>
      </c>
      <c r="H32">
        <f t="shared" si="5"/>
        <v>1.0163416666666667</v>
      </c>
      <c r="I32" s="6">
        <f t="shared" si="6"/>
        <v>1.0562087496479133E-2</v>
      </c>
      <c r="J32">
        <f t="shared" si="1"/>
        <v>2.3366948467516573</v>
      </c>
      <c r="K32">
        <f t="shared" si="4"/>
        <v>2.9373021083944906E-3</v>
      </c>
    </row>
    <row r="33" spans="1:11" x14ac:dyDescent="0.2">
      <c r="A33" s="2">
        <v>26755</v>
      </c>
      <c r="B33" s="3">
        <v>26.052</v>
      </c>
      <c r="C33" s="5">
        <v>7.8166666666666664</v>
      </c>
      <c r="D33" s="3">
        <v>5441.5039999999999</v>
      </c>
      <c r="E33" s="4">
        <v>146719.66666666666</v>
      </c>
      <c r="F33" s="7">
        <v>826.6</v>
      </c>
      <c r="G33">
        <f t="shared" si="2"/>
        <v>1.0152371302755152</v>
      </c>
      <c r="H33">
        <f t="shared" si="5"/>
        <v>1.0195416666666666</v>
      </c>
      <c r="I33" s="6">
        <f t="shared" si="6"/>
        <v>4.8961555898765496E-3</v>
      </c>
      <c r="J33">
        <f t="shared" si="1"/>
        <v>2.3349659997929422</v>
      </c>
      <c r="K33">
        <f t="shared" si="4"/>
        <v>-1.7288469587151134E-3</v>
      </c>
    </row>
    <row r="34" spans="1:11" x14ac:dyDescent="0.2">
      <c r="A34" s="2">
        <v>26846</v>
      </c>
      <c r="B34" s="3">
        <v>26.548999999999999</v>
      </c>
      <c r="C34" s="5">
        <v>10.56</v>
      </c>
      <c r="D34" s="3">
        <v>5411.9350000000004</v>
      </c>
      <c r="E34" s="4">
        <v>147478.33333333334</v>
      </c>
      <c r="F34" s="7">
        <v>838.2</v>
      </c>
      <c r="G34">
        <f t="shared" si="2"/>
        <v>1.0190772301550746</v>
      </c>
      <c r="H34">
        <f t="shared" si="5"/>
        <v>1.0264</v>
      </c>
      <c r="I34" s="6">
        <f t="shared" si="6"/>
        <v>-2.3663808875831194E-3</v>
      </c>
      <c r="J34">
        <f t="shared" si="1"/>
        <v>2.3305712680374224</v>
      </c>
      <c r="K34">
        <f t="shared" si="4"/>
        <v>-4.3947317555197429E-3</v>
      </c>
    </row>
    <row r="35" spans="1:11" x14ac:dyDescent="0.2">
      <c r="A35" s="2">
        <v>26938</v>
      </c>
      <c r="B35" s="3">
        <v>27.077000000000002</v>
      </c>
      <c r="C35" s="5">
        <v>9.9966666666666661</v>
      </c>
      <c r="D35" s="3">
        <v>5462.3969999999999</v>
      </c>
      <c r="E35" s="4">
        <v>148226</v>
      </c>
      <c r="F35" s="7">
        <v>849</v>
      </c>
      <c r="G35">
        <f t="shared" si="2"/>
        <v>1.0198877547176919</v>
      </c>
      <c r="H35">
        <f t="shared" si="5"/>
        <v>1.0249916666666667</v>
      </c>
      <c r="I35" s="6">
        <f t="shared" si="6"/>
        <v>4.0306890494048453E-3</v>
      </c>
      <c r="J35">
        <f t="shared" si="1"/>
        <v>2.3253827563083194</v>
      </c>
      <c r="K35">
        <f t="shared" si="4"/>
        <v>-5.1885117291030625E-3</v>
      </c>
    </row>
    <row r="36" spans="1:11" x14ac:dyDescent="0.2">
      <c r="A36" s="2">
        <v>27030</v>
      </c>
      <c r="B36" s="3">
        <v>27.591999999999999</v>
      </c>
      <c r="C36" s="5">
        <v>9.3233333333333341</v>
      </c>
      <c r="D36" s="3">
        <v>5417.0240000000003</v>
      </c>
      <c r="E36" s="4">
        <v>148986.66666666666</v>
      </c>
      <c r="F36" s="7">
        <v>864.66666666666663</v>
      </c>
      <c r="G36">
        <f t="shared" si="2"/>
        <v>1.0190198323300217</v>
      </c>
      <c r="H36">
        <f t="shared" si="5"/>
        <v>1.0233083333333333</v>
      </c>
      <c r="I36" s="6">
        <f t="shared" si="6"/>
        <v>-3.6225011929165163E-3</v>
      </c>
      <c r="J36">
        <f t="shared" si="1"/>
        <v>2.322918132036619</v>
      </c>
      <c r="K36">
        <f t="shared" si="4"/>
        <v>-2.4646242717003553E-3</v>
      </c>
    </row>
    <row r="37" spans="1:11" x14ac:dyDescent="0.2">
      <c r="A37" s="2">
        <v>27120</v>
      </c>
      <c r="B37" s="3">
        <v>28.248000000000001</v>
      </c>
      <c r="C37" s="5">
        <v>11.25</v>
      </c>
      <c r="D37" s="3">
        <v>5431.2650000000003</v>
      </c>
      <c r="E37" s="4">
        <v>149746.66666666666</v>
      </c>
      <c r="F37" s="7">
        <v>875.1</v>
      </c>
      <c r="G37">
        <f t="shared" si="2"/>
        <v>1.0237750072484779</v>
      </c>
      <c r="H37">
        <f t="shared" si="5"/>
        <v>1.028125</v>
      </c>
      <c r="I37" s="6">
        <f t="shared" si="6"/>
        <v>1.1402335003274366E-3</v>
      </c>
      <c r="J37">
        <f t="shared" si="1"/>
        <v>2.3157128154329194</v>
      </c>
      <c r="K37">
        <f t="shared" si="4"/>
        <v>-7.2053166036996075E-3</v>
      </c>
    </row>
    <row r="38" spans="1:11" x14ac:dyDescent="0.2">
      <c r="A38" s="2">
        <v>27211</v>
      </c>
      <c r="B38" s="3">
        <v>29.067</v>
      </c>
      <c r="C38" s="5">
        <v>12.09</v>
      </c>
      <c r="D38" s="3">
        <v>5378.6790000000001</v>
      </c>
      <c r="E38" s="4">
        <v>150498</v>
      </c>
      <c r="F38" s="7">
        <v>884.4666666666667</v>
      </c>
      <c r="G38">
        <f t="shared" si="2"/>
        <v>1.0289932030586235</v>
      </c>
      <c r="H38">
        <f t="shared" si="5"/>
        <v>1.0302249999999999</v>
      </c>
      <c r="I38" s="6">
        <f t="shared" si="6"/>
        <v>-4.2253668982437098E-3</v>
      </c>
      <c r="J38">
        <f t="shared" si="1"/>
        <v>2.3057505309209914</v>
      </c>
      <c r="K38">
        <f t="shared" si="4"/>
        <v>-9.9622845119280434E-3</v>
      </c>
    </row>
    <row r="39" spans="1:11" x14ac:dyDescent="0.2">
      <c r="A39" s="2">
        <v>27303</v>
      </c>
      <c r="B39" s="3">
        <v>29.922999999999998</v>
      </c>
      <c r="C39" s="5">
        <v>9.3466666666666676</v>
      </c>
      <c r="D39" s="3">
        <v>5357.1660000000002</v>
      </c>
      <c r="E39" s="4">
        <v>151253</v>
      </c>
      <c r="F39" s="7">
        <v>898</v>
      </c>
      <c r="G39">
        <f t="shared" si="2"/>
        <v>1.0294492035641793</v>
      </c>
      <c r="H39">
        <f t="shared" si="5"/>
        <v>1.0233666666666668</v>
      </c>
      <c r="I39" s="6">
        <f t="shared" si="6"/>
        <v>-1.7405224636717342E-3</v>
      </c>
      <c r="J39">
        <f t="shared" si="1"/>
        <v>2.2975672067436208</v>
      </c>
      <c r="K39">
        <f t="shared" si="4"/>
        <v>-8.1833241773705545E-3</v>
      </c>
    </row>
    <row r="40" spans="1:11" x14ac:dyDescent="0.2">
      <c r="A40" s="2">
        <v>27395</v>
      </c>
      <c r="B40" s="3">
        <v>30.600999999999999</v>
      </c>
      <c r="C40" s="5">
        <v>6.3033333333333337</v>
      </c>
      <c r="D40" s="3">
        <v>5292.4440000000004</v>
      </c>
      <c r="E40" s="4">
        <v>151987.33333333334</v>
      </c>
      <c r="F40" s="7">
        <v>915.13333333333333</v>
      </c>
      <c r="G40">
        <f t="shared" si="2"/>
        <v>1.0226581559335628</v>
      </c>
      <c r="H40">
        <f t="shared" si="5"/>
        <v>1.0157583333333333</v>
      </c>
      <c r="I40" s="6">
        <f t="shared" si="6"/>
        <v>-5.278832469064465E-3</v>
      </c>
      <c r="J40">
        <f t="shared" si="1"/>
        <v>2.2939413605166563</v>
      </c>
      <c r="K40">
        <f t="shared" si="4"/>
        <v>-3.6258462269644909E-3</v>
      </c>
    </row>
    <row r="41" spans="1:11" x14ac:dyDescent="0.2">
      <c r="A41" s="2">
        <v>27485</v>
      </c>
      <c r="B41" s="3">
        <v>31.059000000000001</v>
      </c>
      <c r="C41" s="5">
        <v>5.42</v>
      </c>
      <c r="D41" s="3">
        <v>5333.22</v>
      </c>
      <c r="E41" s="4">
        <v>152707.66666666666</v>
      </c>
      <c r="F41" s="7">
        <v>948.66666666666663</v>
      </c>
      <c r="G41">
        <f t="shared" si="2"/>
        <v>1.014966831149309</v>
      </c>
      <c r="H41">
        <f t="shared" si="5"/>
        <v>1.01355</v>
      </c>
      <c r="I41" s="6">
        <f t="shared" si="6"/>
        <v>3.3332276879582956E-3</v>
      </c>
      <c r="J41">
        <f t="shared" ref="J41:J104" si="7">LOG(F41*1000000/(B41*E41))</f>
        <v>2.3010653310013853</v>
      </c>
      <c r="K41">
        <f t="shared" si="4"/>
        <v>7.1239704847290142E-3</v>
      </c>
    </row>
    <row r="42" spans="1:11" x14ac:dyDescent="0.2">
      <c r="A42" s="2">
        <v>27576</v>
      </c>
      <c r="B42" s="3">
        <v>31.611999999999998</v>
      </c>
      <c r="C42" s="5">
        <v>6.16</v>
      </c>
      <c r="D42" s="3">
        <v>5421.357</v>
      </c>
      <c r="E42" s="4">
        <v>153579</v>
      </c>
      <c r="F42" s="7">
        <v>983.23333333333335</v>
      </c>
      <c r="G42">
        <f t="shared" si="2"/>
        <v>1.0178048230786567</v>
      </c>
      <c r="H42">
        <f t="shared" si="5"/>
        <v>1.0154000000000001</v>
      </c>
      <c r="I42" s="6">
        <f t="shared" si="6"/>
        <v>7.1185077251394446E-3</v>
      </c>
      <c r="J42">
        <f t="shared" si="7"/>
        <v>2.3064727847674176</v>
      </c>
      <c r="K42">
        <f t="shared" ref="K42:K105" si="8">J42-J41</f>
        <v>5.4074537660322441E-3</v>
      </c>
    </row>
    <row r="43" spans="1:11" x14ac:dyDescent="0.2">
      <c r="A43" s="2">
        <v>27668</v>
      </c>
      <c r="B43" s="3">
        <v>32.139000000000003</v>
      </c>
      <c r="C43" s="5">
        <v>5.4133333333333331</v>
      </c>
      <c r="D43" s="3">
        <v>5494.4459999999999</v>
      </c>
      <c r="E43" s="4">
        <v>154336.33333333334</v>
      </c>
      <c r="F43" s="7">
        <v>1006.9666666666667</v>
      </c>
      <c r="G43">
        <f t="shared" si="2"/>
        <v>1.0166708844742505</v>
      </c>
      <c r="H43">
        <f t="shared" si="5"/>
        <v>1.0135333333333334</v>
      </c>
      <c r="I43" s="6">
        <f t="shared" si="6"/>
        <v>5.8159026432109684E-3</v>
      </c>
      <c r="J43">
        <f t="shared" si="7"/>
        <v>2.307514556606197</v>
      </c>
      <c r="K43">
        <f t="shared" si="8"/>
        <v>1.0417718387794039E-3</v>
      </c>
    </row>
    <row r="44" spans="1:11" x14ac:dyDescent="0.2">
      <c r="A44" s="2">
        <v>27760</v>
      </c>
      <c r="B44" s="3">
        <v>32.472999999999999</v>
      </c>
      <c r="C44" s="5">
        <v>4.8266666666666671</v>
      </c>
      <c r="D44" s="3">
        <v>5618.52</v>
      </c>
      <c r="E44" s="4">
        <v>155075</v>
      </c>
      <c r="F44" s="7">
        <v>1038.9666666666667</v>
      </c>
      <c r="G44">
        <f t="shared" si="2"/>
        <v>1.0103923581940943</v>
      </c>
      <c r="H44">
        <f t="shared" si="5"/>
        <v>1.0120666666666667</v>
      </c>
      <c r="I44" s="6">
        <f t="shared" si="6"/>
        <v>9.698021692948533E-3</v>
      </c>
      <c r="J44">
        <f t="shared" si="7"/>
        <v>2.3145374118715139</v>
      </c>
      <c r="K44">
        <f t="shared" si="8"/>
        <v>7.0228552653168741E-3</v>
      </c>
    </row>
    <row r="45" spans="1:11" x14ac:dyDescent="0.2">
      <c r="A45" s="2">
        <v>27851</v>
      </c>
      <c r="B45" s="3">
        <v>32.802999999999997</v>
      </c>
      <c r="C45" s="5">
        <v>5.1966666666666663</v>
      </c>
      <c r="D45" s="3">
        <v>5660.9719999999998</v>
      </c>
      <c r="E45" s="4">
        <v>155773.66666666666</v>
      </c>
      <c r="F45" s="7">
        <v>1070.1666666666667</v>
      </c>
      <c r="G45">
        <f t="shared" si="2"/>
        <v>1.0101622886705879</v>
      </c>
      <c r="H45">
        <f t="shared" si="5"/>
        <v>1.0129916666666667</v>
      </c>
      <c r="I45" s="6">
        <f t="shared" si="6"/>
        <v>3.2690756637685503E-3</v>
      </c>
      <c r="J45">
        <f t="shared" si="7"/>
        <v>2.3210438129505673</v>
      </c>
      <c r="K45">
        <f t="shared" si="8"/>
        <v>6.5064010790534255E-3</v>
      </c>
    </row>
    <row r="46" spans="1:11" x14ac:dyDescent="0.2">
      <c r="A46" s="2">
        <v>27942</v>
      </c>
      <c r="B46" s="3">
        <v>33.225999999999999</v>
      </c>
      <c r="C46" s="5">
        <v>5.2833333333333332</v>
      </c>
      <c r="D46" s="3">
        <v>5689.7560000000003</v>
      </c>
      <c r="E46" s="4">
        <v>156526.66666666666</v>
      </c>
      <c r="F46" s="7">
        <v>1098.5999999999999</v>
      </c>
      <c r="G46">
        <f t="shared" si="2"/>
        <v>1.0128951620278634</v>
      </c>
      <c r="H46">
        <f t="shared" si="5"/>
        <v>1.0132083333333333</v>
      </c>
      <c r="I46" s="6">
        <f t="shared" si="6"/>
        <v>2.202635665862207E-3</v>
      </c>
      <c r="J46">
        <f t="shared" si="7"/>
        <v>2.3247731971828633</v>
      </c>
      <c r="K46">
        <f t="shared" si="8"/>
        <v>3.7293842322960735E-3</v>
      </c>
    </row>
    <row r="47" spans="1:11" x14ac:dyDescent="0.2">
      <c r="A47" s="2">
        <v>28034</v>
      </c>
      <c r="B47" s="3">
        <v>33.814999999999998</v>
      </c>
      <c r="C47" s="5">
        <v>4.8733333333333331</v>
      </c>
      <c r="D47" s="3">
        <v>5732.4620000000004</v>
      </c>
      <c r="E47" s="4">
        <v>157222</v>
      </c>
      <c r="F47" s="7">
        <v>1138.4000000000001</v>
      </c>
      <c r="G47">
        <f t="shared" si="2"/>
        <v>1.0177270812014687</v>
      </c>
      <c r="H47">
        <f t="shared" si="5"/>
        <v>1.0121833333333334</v>
      </c>
      <c r="I47" s="6">
        <f t="shared" si="6"/>
        <v>3.247542039171325E-3</v>
      </c>
      <c r="J47">
        <f t="shared" si="7"/>
        <v>2.3306721787381068</v>
      </c>
      <c r="K47">
        <f t="shared" si="8"/>
        <v>5.8989815552434877E-3</v>
      </c>
    </row>
    <row r="48" spans="1:11" x14ac:dyDescent="0.2">
      <c r="A48" s="2">
        <v>28126</v>
      </c>
      <c r="B48" s="3">
        <v>34.359000000000002</v>
      </c>
      <c r="C48" s="5">
        <v>4.66</v>
      </c>
      <c r="D48" s="3">
        <v>5799.16</v>
      </c>
      <c r="E48" s="4">
        <v>157910.66666666666</v>
      </c>
      <c r="F48" s="7">
        <v>1177.0999999999999</v>
      </c>
      <c r="G48">
        <f t="shared" si="2"/>
        <v>1.0160875351175516</v>
      </c>
      <c r="H48">
        <f t="shared" si="5"/>
        <v>1.0116499999999999</v>
      </c>
      <c r="I48" s="6">
        <f t="shared" si="6"/>
        <v>5.0239066757447048E-3</v>
      </c>
      <c r="J48">
        <f t="shared" si="7"/>
        <v>2.3363613772197045</v>
      </c>
      <c r="K48">
        <f t="shared" si="8"/>
        <v>5.6891984815976571E-3</v>
      </c>
    </row>
    <row r="49" spans="1:11" x14ac:dyDescent="0.2">
      <c r="A49" s="2">
        <v>28216</v>
      </c>
      <c r="B49" s="3">
        <v>34.841000000000001</v>
      </c>
      <c r="C49" s="5">
        <v>5.1566666666666663</v>
      </c>
      <c r="D49" s="3">
        <v>5912.9769999999999</v>
      </c>
      <c r="E49" s="4">
        <v>158652.33333333334</v>
      </c>
      <c r="F49" s="7">
        <v>1208.8</v>
      </c>
      <c r="G49">
        <f t="shared" si="2"/>
        <v>1.0140283477400389</v>
      </c>
      <c r="H49">
        <f t="shared" si="5"/>
        <v>1.0128916666666667</v>
      </c>
      <c r="I49" s="6">
        <f t="shared" si="6"/>
        <v>8.4410985192873156E-3</v>
      </c>
      <c r="J49">
        <f t="shared" si="7"/>
        <v>2.3398173760318288</v>
      </c>
      <c r="K49">
        <f t="shared" si="8"/>
        <v>3.4559988121243279E-3</v>
      </c>
    </row>
    <row r="50" spans="1:11" x14ac:dyDescent="0.2">
      <c r="A50" s="2">
        <v>28307</v>
      </c>
      <c r="B50" s="3">
        <v>35.270000000000003</v>
      </c>
      <c r="C50" s="5">
        <v>5.82</v>
      </c>
      <c r="D50" s="3">
        <v>6017.5860000000002</v>
      </c>
      <c r="E50" s="4">
        <v>159429.66666666666</v>
      </c>
      <c r="F50" s="7">
        <v>1236.6333333333334</v>
      </c>
      <c r="G50">
        <f t="shared" si="2"/>
        <v>1.0123130794179271</v>
      </c>
      <c r="H50">
        <f t="shared" si="5"/>
        <v>1.0145500000000001</v>
      </c>
      <c r="I50" s="6">
        <f t="shared" si="6"/>
        <v>7.6161159815697488E-3</v>
      </c>
      <c r="J50">
        <f t="shared" si="7"/>
        <v>2.3422663509378419</v>
      </c>
      <c r="K50">
        <f t="shared" si="8"/>
        <v>2.448974906013035E-3</v>
      </c>
    </row>
    <row r="51" spans="1:11" x14ac:dyDescent="0.2">
      <c r="A51" s="2">
        <v>28399</v>
      </c>
      <c r="B51" s="3">
        <v>36.036000000000001</v>
      </c>
      <c r="C51" s="5">
        <v>6.5133333333333336</v>
      </c>
      <c r="D51" s="3">
        <v>6018.2179999999998</v>
      </c>
      <c r="E51" s="4">
        <v>160140.33333333334</v>
      </c>
      <c r="F51" s="7">
        <v>1262.2333333333333</v>
      </c>
      <c r="G51">
        <f t="shared" si="2"/>
        <v>1.0217181740856252</v>
      </c>
      <c r="H51">
        <f t="shared" si="5"/>
        <v>1.0162833333333334</v>
      </c>
      <c r="I51" s="6">
        <f t="shared" si="6"/>
        <v>4.5609601621254825E-5</v>
      </c>
      <c r="J51">
        <f t="shared" si="7"/>
        <v>2.3399023385276578</v>
      </c>
      <c r="K51">
        <f t="shared" si="8"/>
        <v>-2.3640124101840243E-3</v>
      </c>
    </row>
    <row r="52" spans="1:11" x14ac:dyDescent="0.2">
      <c r="A52" s="2">
        <v>28491</v>
      </c>
      <c r="B52" s="3">
        <v>36.573</v>
      </c>
      <c r="C52" s="5">
        <v>6.7566666666666668</v>
      </c>
      <c r="D52" s="3">
        <v>6039.1580000000004</v>
      </c>
      <c r="E52" s="4">
        <v>160828.66666666666</v>
      </c>
      <c r="F52" s="7">
        <v>1285.8</v>
      </c>
      <c r="G52">
        <f t="shared" si="2"/>
        <v>1.0149017649017649</v>
      </c>
      <c r="H52">
        <f t="shared" si="5"/>
        <v>1.0168916666666667</v>
      </c>
      <c r="I52" s="6">
        <f t="shared" si="6"/>
        <v>1.5084767355757478E-3</v>
      </c>
      <c r="J52">
        <f t="shared" si="7"/>
        <v>2.3396493739511088</v>
      </c>
      <c r="K52">
        <f t="shared" si="8"/>
        <v>-2.529645765489974E-4</v>
      </c>
    </row>
    <row r="53" spans="1:11" x14ac:dyDescent="0.2">
      <c r="A53" s="2">
        <v>28581</v>
      </c>
      <c r="B53" s="3">
        <v>37.241999999999997</v>
      </c>
      <c r="C53" s="5">
        <v>7.2833333333333332</v>
      </c>
      <c r="D53" s="3">
        <v>6273.9629999999997</v>
      </c>
      <c r="E53" s="4">
        <v>161525.33333333334</v>
      </c>
      <c r="F53" s="7">
        <v>1309.8</v>
      </c>
      <c r="G53">
        <f t="shared" si="2"/>
        <v>1.018292182757772</v>
      </c>
      <c r="H53">
        <f t="shared" si="5"/>
        <v>1.0182083333333334</v>
      </c>
      <c r="I53" s="6">
        <f t="shared" si="6"/>
        <v>1.6565561141439478E-2</v>
      </c>
      <c r="J53">
        <f t="shared" si="7"/>
        <v>2.3379313443745575</v>
      </c>
      <c r="K53">
        <f t="shared" si="8"/>
        <v>-1.7180295765513165E-3</v>
      </c>
    </row>
    <row r="54" spans="1:11" x14ac:dyDescent="0.2">
      <c r="A54" s="2">
        <v>28672</v>
      </c>
      <c r="B54" s="3">
        <v>37.865000000000002</v>
      </c>
      <c r="C54" s="5">
        <v>8.1</v>
      </c>
      <c r="D54" s="3">
        <v>6335.317</v>
      </c>
      <c r="E54" s="4">
        <v>162265</v>
      </c>
      <c r="F54" s="7">
        <v>1334.2</v>
      </c>
      <c r="G54">
        <f t="shared" si="2"/>
        <v>1.0167284248966222</v>
      </c>
      <c r="H54">
        <f t="shared" si="5"/>
        <v>1.0202500000000001</v>
      </c>
      <c r="I54" s="6">
        <f t="shared" si="6"/>
        <v>4.2263973727370008E-3</v>
      </c>
      <c r="J54">
        <f t="shared" si="7"/>
        <v>2.3367581210479731</v>
      </c>
      <c r="K54">
        <f t="shared" si="8"/>
        <v>-1.1732233265844272E-3</v>
      </c>
    </row>
    <row r="55" spans="1:11" x14ac:dyDescent="0.2">
      <c r="A55" s="2">
        <v>28764</v>
      </c>
      <c r="B55" s="3">
        <v>38.661000000000001</v>
      </c>
      <c r="C55" s="5">
        <v>9.5833333333333339</v>
      </c>
      <c r="D55" s="3">
        <v>6420.2879999999996</v>
      </c>
      <c r="E55" s="4">
        <v>163024</v>
      </c>
      <c r="F55" s="7">
        <v>1359.1333333333334</v>
      </c>
      <c r="G55">
        <f t="shared" si="2"/>
        <v>1.0210220520269377</v>
      </c>
      <c r="H55">
        <f t="shared" si="5"/>
        <v>1.0239583333333333</v>
      </c>
      <c r="I55" s="6">
        <f t="shared" si="6"/>
        <v>5.786159462618734E-3</v>
      </c>
      <c r="J55">
        <f t="shared" si="7"/>
        <v>2.3337374357285778</v>
      </c>
      <c r="K55">
        <f t="shared" si="8"/>
        <v>-3.0206853193952554E-3</v>
      </c>
    </row>
    <row r="56" spans="1:11" x14ac:dyDescent="0.2">
      <c r="A56" s="2">
        <v>28856</v>
      </c>
      <c r="B56" s="3">
        <v>39.351999999999997</v>
      </c>
      <c r="C56" s="5">
        <v>10.073333333333334</v>
      </c>
      <c r="D56" s="3">
        <v>6433.0439999999999</v>
      </c>
      <c r="E56" s="4">
        <v>163756.33333333334</v>
      </c>
      <c r="F56" s="7">
        <v>1379.0666666666666</v>
      </c>
      <c r="G56">
        <f t="shared" si="2"/>
        <v>1.0178733090194252</v>
      </c>
      <c r="H56">
        <f t="shared" si="5"/>
        <v>1.0251833333333333</v>
      </c>
      <c r="I56" s="6">
        <f t="shared" si="6"/>
        <v>8.6201184718781576E-4</v>
      </c>
      <c r="J56">
        <f t="shared" si="7"/>
        <v>2.330420346261791</v>
      </c>
      <c r="K56">
        <f t="shared" si="8"/>
        <v>-3.3170894667868822E-3</v>
      </c>
    </row>
    <row r="57" spans="1:11" x14ac:dyDescent="0.2">
      <c r="A57" s="2">
        <v>28946</v>
      </c>
      <c r="B57" s="3">
        <v>40.304000000000002</v>
      </c>
      <c r="C57" s="5">
        <v>10.18</v>
      </c>
      <c r="D57" s="3">
        <v>6440.8320000000003</v>
      </c>
      <c r="E57" s="4">
        <v>164447.33333333334</v>
      </c>
      <c r="F57" s="7">
        <v>1411.7666666666667</v>
      </c>
      <c r="G57">
        <f t="shared" si="2"/>
        <v>1.0241919089245783</v>
      </c>
      <c r="H57">
        <f t="shared" si="5"/>
        <v>1.02545</v>
      </c>
      <c r="I57" s="6">
        <f t="shared" si="6"/>
        <v>5.2544949751842651E-4</v>
      </c>
      <c r="J57">
        <f t="shared" si="7"/>
        <v>2.3283879379793833</v>
      </c>
      <c r="K57">
        <f t="shared" si="8"/>
        <v>-2.0324082824076939E-3</v>
      </c>
    </row>
    <row r="58" spans="1:11" x14ac:dyDescent="0.2">
      <c r="A58" s="2">
        <v>29037</v>
      </c>
      <c r="B58" s="3">
        <v>41.164999999999999</v>
      </c>
      <c r="C58" s="5">
        <v>10.946666666666667</v>
      </c>
      <c r="D58" s="3">
        <v>6487.08</v>
      </c>
      <c r="E58" s="4">
        <v>165199.66666666666</v>
      </c>
      <c r="F58" s="7">
        <v>1445.1666666666667</v>
      </c>
      <c r="G58">
        <f t="shared" ref="G58:G121" si="9">B58/B57</f>
        <v>1.0213626439063119</v>
      </c>
      <c r="H58">
        <f t="shared" si="5"/>
        <v>1.0273666666666668</v>
      </c>
      <c r="I58" s="6">
        <f t="shared" si="6"/>
        <v>3.1072824259386067E-3</v>
      </c>
      <c r="J58">
        <f t="shared" si="7"/>
        <v>2.3273806494091311</v>
      </c>
      <c r="K58">
        <f t="shared" si="8"/>
        <v>-1.0072885702521184E-3</v>
      </c>
    </row>
    <row r="59" spans="1:11" x14ac:dyDescent="0.2">
      <c r="A59" s="2">
        <v>29129</v>
      </c>
      <c r="B59" s="3">
        <v>41.985999999999997</v>
      </c>
      <c r="C59" s="5">
        <v>13.576666666666666</v>
      </c>
      <c r="D59" s="3">
        <v>6503.8739999999998</v>
      </c>
      <c r="E59" s="4">
        <v>166054.66666666666</v>
      </c>
      <c r="F59" s="7">
        <v>1466.6666666666667</v>
      </c>
      <c r="G59">
        <f t="shared" si="9"/>
        <v>1.0199441272926029</v>
      </c>
      <c r="H59">
        <f t="shared" si="5"/>
        <v>1.0339416666666668</v>
      </c>
      <c r="I59" s="6">
        <f t="shared" si="6"/>
        <v>1.1228652787247384E-3</v>
      </c>
      <c r="J59">
        <f t="shared" si="7"/>
        <v>2.3229758351603693</v>
      </c>
      <c r="K59">
        <f t="shared" si="8"/>
        <v>-4.4048142487618236E-3</v>
      </c>
    </row>
    <row r="60" spans="1:11" x14ac:dyDescent="0.2">
      <c r="A60" s="2">
        <v>29221</v>
      </c>
      <c r="B60" s="3">
        <v>42.859000000000002</v>
      </c>
      <c r="C60" s="5">
        <v>15.046666666666667</v>
      </c>
      <c r="D60" s="3">
        <v>6524.9120000000003</v>
      </c>
      <c r="E60" s="4">
        <v>166762.33333333334</v>
      </c>
      <c r="F60" s="7">
        <v>1492.3666666666666</v>
      </c>
      <c r="G60">
        <f t="shared" si="9"/>
        <v>1.020792645167437</v>
      </c>
      <c r="H60">
        <f t="shared" si="5"/>
        <v>1.0376166666666666</v>
      </c>
      <c r="I60" s="6">
        <f t="shared" si="6"/>
        <v>1.4025397686587837E-3</v>
      </c>
      <c r="J60">
        <f t="shared" si="7"/>
        <v>2.319735543267877</v>
      </c>
      <c r="K60">
        <f t="shared" si="8"/>
        <v>-3.2402918924923085E-3</v>
      </c>
    </row>
    <row r="61" spans="1:11" x14ac:dyDescent="0.2">
      <c r="A61" s="2">
        <v>29312</v>
      </c>
      <c r="B61" s="3">
        <v>43.8</v>
      </c>
      <c r="C61" s="5">
        <v>12.686666666666667</v>
      </c>
      <c r="D61" s="3">
        <v>6392.5780000000004</v>
      </c>
      <c r="E61" s="4">
        <v>167415.66666666666</v>
      </c>
      <c r="F61" s="7">
        <v>1514.5666666666666</v>
      </c>
      <c r="G61">
        <f t="shared" si="9"/>
        <v>1.0219557152523389</v>
      </c>
      <c r="H61">
        <f t="shared" si="5"/>
        <v>1.0317166666666666</v>
      </c>
      <c r="I61" s="6">
        <f t="shared" si="6"/>
        <v>-8.8986229791769844E-3</v>
      </c>
      <c r="J61">
        <f t="shared" si="7"/>
        <v>2.3150181873222127</v>
      </c>
      <c r="K61">
        <f t="shared" si="8"/>
        <v>-4.7173559456643588E-3</v>
      </c>
    </row>
    <row r="62" spans="1:11" x14ac:dyDescent="0.2">
      <c r="A62" s="2">
        <v>29403</v>
      </c>
      <c r="B62" s="3">
        <v>44.808</v>
      </c>
      <c r="C62" s="5">
        <v>9.836666666666666</v>
      </c>
      <c r="D62" s="3">
        <v>6382.8919999999998</v>
      </c>
      <c r="E62" s="4">
        <v>168110.66666666666</v>
      </c>
      <c r="F62" s="7">
        <v>1560.3333333333333</v>
      </c>
      <c r="G62">
        <f t="shared" si="9"/>
        <v>1.023013698630137</v>
      </c>
      <c r="H62">
        <f t="shared" si="5"/>
        <v>1.0245916666666666</v>
      </c>
      <c r="I62" s="6">
        <f t="shared" si="6"/>
        <v>-6.5853971051232918E-4</v>
      </c>
      <c r="J62">
        <f t="shared" si="7"/>
        <v>2.3162665563325819</v>
      </c>
      <c r="K62">
        <f t="shared" si="8"/>
        <v>1.2483690103692879E-3</v>
      </c>
    </row>
    <row r="63" spans="1:11" x14ac:dyDescent="0.2">
      <c r="A63" s="2">
        <v>29495</v>
      </c>
      <c r="B63" s="3">
        <v>46.045999999999999</v>
      </c>
      <c r="C63" s="5">
        <v>15.853333333333333</v>
      </c>
      <c r="D63" s="3">
        <v>6501.1840000000002</v>
      </c>
      <c r="E63" s="4">
        <v>168693.66666666666</v>
      </c>
      <c r="F63" s="7">
        <v>1593.4666666666667</v>
      </c>
      <c r="G63">
        <f t="shared" si="9"/>
        <v>1.0276289948223531</v>
      </c>
      <c r="H63">
        <f t="shared" si="5"/>
        <v>1.0396333333333334</v>
      </c>
      <c r="I63" s="6">
        <f t="shared" si="6"/>
        <v>7.9749617195226108E-3</v>
      </c>
      <c r="J63">
        <f t="shared" si="7"/>
        <v>2.3120522958405543</v>
      </c>
      <c r="K63">
        <f t="shared" si="8"/>
        <v>-4.2142604920276661E-3</v>
      </c>
    </row>
    <row r="64" spans="1:11" x14ac:dyDescent="0.2">
      <c r="A64" s="2">
        <v>29587</v>
      </c>
      <c r="B64" s="3">
        <v>47.195999999999998</v>
      </c>
      <c r="C64" s="5">
        <v>16.57</v>
      </c>
      <c r="D64" s="3">
        <v>6635.7259999999997</v>
      </c>
      <c r="E64" s="4">
        <v>169279</v>
      </c>
      <c r="F64" s="7">
        <v>1620.7333333333333</v>
      </c>
      <c r="G64">
        <f t="shared" si="9"/>
        <v>1.0249750249750249</v>
      </c>
      <c r="H64">
        <f t="shared" si="5"/>
        <v>1.041425</v>
      </c>
      <c r="I64" s="6">
        <f t="shared" si="6"/>
        <v>8.8959871427238824E-3</v>
      </c>
      <c r="J64">
        <f t="shared" si="7"/>
        <v>2.3072032870036887</v>
      </c>
      <c r="K64">
        <f t="shared" si="8"/>
        <v>-4.8490088368655648E-3</v>
      </c>
    </row>
    <row r="65" spans="1:11" x14ac:dyDescent="0.2">
      <c r="A65" s="2">
        <v>29677</v>
      </c>
      <c r="B65" s="3">
        <v>48.081000000000003</v>
      </c>
      <c r="C65" s="5">
        <v>17.78</v>
      </c>
      <c r="D65" s="3">
        <v>6587.2690000000002</v>
      </c>
      <c r="E65" s="4">
        <v>169837.33333333334</v>
      </c>
      <c r="F65" s="7">
        <v>1664.5666666666666</v>
      </c>
      <c r="G65">
        <f t="shared" si="9"/>
        <v>1.0187515891177219</v>
      </c>
      <c r="H65">
        <f t="shared" si="5"/>
        <v>1.0444500000000001</v>
      </c>
      <c r="I65" s="6">
        <f t="shared" si="6"/>
        <v>-3.1830461881181549E-3</v>
      </c>
      <c r="J65">
        <f t="shared" si="7"/>
        <v>2.3092945396642834</v>
      </c>
      <c r="K65">
        <f t="shared" si="8"/>
        <v>2.0912526605947335E-3</v>
      </c>
    </row>
    <row r="66" spans="1:11" x14ac:dyDescent="0.2">
      <c r="A66" s="2">
        <v>29768</v>
      </c>
      <c r="B66" s="3">
        <v>48.945999999999998</v>
      </c>
      <c r="C66" s="5">
        <v>17.576666666666668</v>
      </c>
      <c r="D66" s="3">
        <v>6662.8580000000002</v>
      </c>
      <c r="E66" s="4">
        <v>170412.66666666666</v>
      </c>
      <c r="F66" s="7">
        <v>1694.0666666666666</v>
      </c>
      <c r="G66">
        <f t="shared" si="9"/>
        <v>1.0179904744077701</v>
      </c>
      <c r="H66">
        <f t="shared" si="5"/>
        <v>1.0439416666666668</v>
      </c>
      <c r="I66" s="6">
        <f t="shared" si="6"/>
        <v>4.9551588028573512E-3</v>
      </c>
      <c r="J66">
        <f t="shared" si="7"/>
        <v>2.3077114188051913</v>
      </c>
      <c r="K66">
        <f t="shared" si="8"/>
        <v>-1.5831208590921797E-3</v>
      </c>
    </row>
    <row r="67" spans="1:11" x14ac:dyDescent="0.2">
      <c r="A67" s="2">
        <v>29860</v>
      </c>
      <c r="B67" s="3">
        <v>49.863</v>
      </c>
      <c r="C67" s="5">
        <v>13.586666666666666</v>
      </c>
      <c r="D67" s="3">
        <v>6585.1270000000004</v>
      </c>
      <c r="E67" s="4">
        <v>170990.33333333334</v>
      </c>
      <c r="F67" s="7">
        <v>1737.8</v>
      </c>
      <c r="G67">
        <f t="shared" si="9"/>
        <v>1.0187349323744535</v>
      </c>
      <c r="H67">
        <f t="shared" si="5"/>
        <v>1.0339666666666667</v>
      </c>
      <c r="I67" s="6">
        <f t="shared" si="6"/>
        <v>-5.0964024746140701E-3</v>
      </c>
      <c r="J67">
        <f t="shared" si="7"/>
        <v>2.3092498297319461</v>
      </c>
      <c r="K67">
        <f t="shared" si="8"/>
        <v>1.5384109267548851E-3</v>
      </c>
    </row>
    <row r="68" spans="1:11" x14ac:dyDescent="0.2">
      <c r="A68" s="2">
        <v>29952</v>
      </c>
      <c r="B68" s="3">
        <v>50.561</v>
      </c>
      <c r="C68" s="5">
        <v>14.226666666666667</v>
      </c>
      <c r="D68" s="3">
        <v>6474.973</v>
      </c>
      <c r="E68" s="4">
        <v>171497</v>
      </c>
      <c r="F68" s="7">
        <v>1777.1333333333334</v>
      </c>
      <c r="G68">
        <f t="shared" si="9"/>
        <v>1.0139983554940537</v>
      </c>
      <c r="H68">
        <f t="shared" si="5"/>
        <v>1.0355666666666667</v>
      </c>
      <c r="I68" s="6">
        <f t="shared" si="6"/>
        <v>-7.326193340042142E-3</v>
      </c>
      <c r="J68">
        <f t="shared" si="7"/>
        <v>2.3116478307266384</v>
      </c>
      <c r="K68">
        <f t="shared" si="8"/>
        <v>2.3980009946922287E-3</v>
      </c>
    </row>
    <row r="69" spans="1:11" x14ac:dyDescent="0.2">
      <c r="A69" s="2">
        <v>30042</v>
      </c>
      <c r="B69" s="3">
        <v>51.17</v>
      </c>
      <c r="C69" s="5">
        <v>14.513333333333334</v>
      </c>
      <c r="D69" s="3">
        <v>6510.2470000000003</v>
      </c>
      <c r="E69" s="4">
        <v>172020</v>
      </c>
      <c r="F69" s="7">
        <v>1815.1</v>
      </c>
      <c r="G69">
        <f t="shared" si="9"/>
        <v>1.0120448567077391</v>
      </c>
      <c r="H69">
        <f t="shared" si="5"/>
        <v>1.0362833333333334</v>
      </c>
      <c r="I69" s="6">
        <f t="shared" si="6"/>
        <v>2.3595043035626873E-3</v>
      </c>
      <c r="J69">
        <f t="shared" si="7"/>
        <v>2.3143061964813629</v>
      </c>
      <c r="K69">
        <f t="shared" si="8"/>
        <v>2.6583657547245565E-3</v>
      </c>
    </row>
    <row r="70" spans="1:11" x14ac:dyDescent="0.2">
      <c r="A70" s="2">
        <v>30133</v>
      </c>
      <c r="B70" s="3">
        <v>51.906999999999996</v>
      </c>
      <c r="C70" s="5">
        <v>11.006666666666666</v>
      </c>
      <c r="D70" s="3">
        <v>6486.8</v>
      </c>
      <c r="E70" s="4">
        <v>172521.66666666666</v>
      </c>
      <c r="F70" s="7">
        <v>1845.0333333333333</v>
      </c>
      <c r="G70">
        <f t="shared" si="9"/>
        <v>1.0144029704905217</v>
      </c>
      <c r="H70">
        <f t="shared" si="5"/>
        <v>1.0275166666666666</v>
      </c>
      <c r="I70" s="6">
        <f t="shared" si="6"/>
        <v>-1.566958058085266E-3</v>
      </c>
      <c r="J70">
        <f t="shared" si="7"/>
        <v>2.3139346424448592</v>
      </c>
      <c r="K70">
        <f t="shared" si="8"/>
        <v>-3.7155403650368513E-4</v>
      </c>
    </row>
    <row r="71" spans="1:11" x14ac:dyDescent="0.2">
      <c r="A71" s="2">
        <v>30225</v>
      </c>
      <c r="B71" s="3">
        <v>52.482999999999997</v>
      </c>
      <c r="C71" s="5">
        <v>9.2866666666666671</v>
      </c>
      <c r="D71" s="3">
        <v>6493.1279999999997</v>
      </c>
      <c r="E71" s="4">
        <v>173046</v>
      </c>
      <c r="F71" s="7">
        <v>1886.4333333333334</v>
      </c>
      <c r="G71">
        <f t="shared" si="9"/>
        <v>1.0110967692218775</v>
      </c>
      <c r="H71">
        <f t="shared" si="5"/>
        <v>1.0232166666666667</v>
      </c>
      <c r="I71" s="6">
        <f t="shared" si="6"/>
        <v>4.2345623168538182E-4</v>
      </c>
      <c r="J71">
        <f t="shared" si="7"/>
        <v>2.3174612449475305</v>
      </c>
      <c r="K71">
        <f t="shared" si="8"/>
        <v>3.5266025026712278E-3</v>
      </c>
    </row>
    <row r="72" spans="1:11" x14ac:dyDescent="0.2">
      <c r="A72" s="2">
        <v>30317</v>
      </c>
      <c r="B72" s="3">
        <v>52.906999999999996</v>
      </c>
      <c r="C72" s="5">
        <v>8.6533333333333324</v>
      </c>
      <c r="D72" s="3">
        <v>6578.1750000000002</v>
      </c>
      <c r="E72" s="4">
        <v>173505</v>
      </c>
      <c r="F72" s="7">
        <v>1990.4666666666667</v>
      </c>
      <c r="G72">
        <f t="shared" si="9"/>
        <v>1.0080788064706667</v>
      </c>
      <c r="H72">
        <f t="shared" si="5"/>
        <v>1.0216333333333334</v>
      </c>
      <c r="I72" s="6">
        <f t="shared" si="6"/>
        <v>5.6514586209379658E-3</v>
      </c>
      <c r="J72">
        <f t="shared" si="7"/>
        <v>2.3361297781222645</v>
      </c>
      <c r="K72">
        <f t="shared" si="8"/>
        <v>1.8668533174734048E-2</v>
      </c>
    </row>
    <row r="73" spans="1:11" x14ac:dyDescent="0.2">
      <c r="A73" s="2">
        <v>30407</v>
      </c>
      <c r="B73" s="3">
        <v>53.265000000000001</v>
      </c>
      <c r="C73" s="5">
        <v>8.8033333333333328</v>
      </c>
      <c r="D73" s="3">
        <v>6728.2870000000003</v>
      </c>
      <c r="E73" s="4">
        <v>173957.33333333334</v>
      </c>
      <c r="F73" s="7">
        <v>2041.7333333333333</v>
      </c>
      <c r="G73">
        <f t="shared" si="9"/>
        <v>1.006766590432268</v>
      </c>
      <c r="H73">
        <f t="shared" si="5"/>
        <v>1.0220083333333334</v>
      </c>
      <c r="I73" s="6">
        <f t="shared" si="6"/>
        <v>9.7990854436109665E-3</v>
      </c>
      <c r="J73">
        <f t="shared" si="7"/>
        <v>2.3431143462146862</v>
      </c>
      <c r="K73">
        <f t="shared" si="8"/>
        <v>6.9845680924216502E-3</v>
      </c>
    </row>
    <row r="74" spans="1:11" x14ac:dyDescent="0.2">
      <c r="A74" s="2">
        <v>30498</v>
      </c>
      <c r="B74" s="3">
        <v>53.823</v>
      </c>
      <c r="C74" s="5">
        <v>9.4600000000000009</v>
      </c>
      <c r="D74" s="3">
        <v>6860.0219999999999</v>
      </c>
      <c r="E74" s="4">
        <v>174449.33333333334</v>
      </c>
      <c r="F74" s="7">
        <v>2074</v>
      </c>
      <c r="G74">
        <f t="shared" si="9"/>
        <v>1.0104759222754154</v>
      </c>
      <c r="H74">
        <f t="shared" si="5"/>
        <v>1.0236499999999999</v>
      </c>
      <c r="I74" s="6">
        <f t="shared" si="6"/>
        <v>8.4210001521154432E-3</v>
      </c>
      <c r="J74">
        <f t="shared" si="7"/>
        <v>2.3441715370251792</v>
      </c>
      <c r="K74">
        <f t="shared" si="8"/>
        <v>1.0571908104930472E-3</v>
      </c>
    </row>
    <row r="75" spans="1:11" x14ac:dyDescent="0.2">
      <c r="A75" s="2">
        <v>30590</v>
      </c>
      <c r="B75" s="3">
        <v>54.219000000000001</v>
      </c>
      <c r="C75" s="5">
        <v>9.43</v>
      </c>
      <c r="D75" s="3">
        <v>7001.4889999999996</v>
      </c>
      <c r="E75" s="4">
        <v>174950.33333333334</v>
      </c>
      <c r="F75" s="7">
        <v>2111.6999999999998</v>
      </c>
      <c r="G75">
        <f t="shared" si="9"/>
        <v>1.0073574494175352</v>
      </c>
      <c r="H75">
        <f t="shared" si="5"/>
        <v>1.0235749999999999</v>
      </c>
      <c r="I75" s="6">
        <f t="shared" si="6"/>
        <v>8.8649023451607967E-3</v>
      </c>
      <c r="J75">
        <f t="shared" si="7"/>
        <v>2.3475659423278215</v>
      </c>
      <c r="K75">
        <f t="shared" si="8"/>
        <v>3.3944053026422338E-3</v>
      </c>
    </row>
    <row r="76" spans="1:11" x14ac:dyDescent="0.2">
      <c r="A76" s="2">
        <v>30682</v>
      </c>
      <c r="B76" s="3">
        <v>54.795999999999999</v>
      </c>
      <c r="C76" s="5">
        <v>9.6866666666666674</v>
      </c>
      <c r="D76" s="3">
        <v>7140.5969999999998</v>
      </c>
      <c r="E76" s="4">
        <v>175678.66666666666</v>
      </c>
      <c r="F76" s="7">
        <v>2157.1999999999998</v>
      </c>
      <c r="G76">
        <f t="shared" si="9"/>
        <v>1.0106420258580939</v>
      </c>
      <c r="H76">
        <f t="shared" si="5"/>
        <v>1.0242166666666668</v>
      </c>
      <c r="I76" s="6">
        <f t="shared" si="6"/>
        <v>8.5441122852616402E-3</v>
      </c>
      <c r="J76">
        <f t="shared" si="7"/>
        <v>2.3504225279610398</v>
      </c>
      <c r="K76">
        <f t="shared" si="8"/>
        <v>2.8565856332183337E-3</v>
      </c>
    </row>
    <row r="77" spans="1:11" x14ac:dyDescent="0.2">
      <c r="A77" s="2">
        <v>30773</v>
      </c>
      <c r="B77" s="3">
        <v>55.256999999999998</v>
      </c>
      <c r="C77" s="5">
        <v>10.556666666666667</v>
      </c>
      <c r="D77" s="3">
        <v>7266.01</v>
      </c>
      <c r="E77" s="4">
        <v>176125.33333333334</v>
      </c>
      <c r="F77" s="7">
        <v>2203.6333333333332</v>
      </c>
      <c r="G77">
        <f t="shared" si="9"/>
        <v>1.008413022848383</v>
      </c>
      <c r="H77">
        <f t="shared" si="5"/>
        <v>1.0263916666666666</v>
      </c>
      <c r="I77" s="6">
        <f t="shared" si="6"/>
        <v>7.5614681179985155E-3</v>
      </c>
      <c r="J77">
        <f t="shared" si="7"/>
        <v>2.3549302024536427</v>
      </c>
      <c r="K77">
        <f t="shared" si="8"/>
        <v>4.50767449260292E-3</v>
      </c>
    </row>
    <row r="78" spans="1:11" x14ac:dyDescent="0.2">
      <c r="A78" s="2">
        <v>30864</v>
      </c>
      <c r="B78" s="3">
        <v>55.704999999999998</v>
      </c>
      <c r="C78" s="5">
        <v>11.39</v>
      </c>
      <c r="D78" s="3">
        <v>7337.4930000000004</v>
      </c>
      <c r="E78" s="4">
        <v>176595.33333333334</v>
      </c>
      <c r="F78" s="7">
        <v>2232.7666666666669</v>
      </c>
      <c r="G78">
        <f t="shared" si="9"/>
        <v>1.0081075700816187</v>
      </c>
      <c r="H78">
        <f t="shared" si="5"/>
        <v>1.028475</v>
      </c>
      <c r="I78" s="6">
        <f t="shared" si="6"/>
        <v>4.251708702981194E-3</v>
      </c>
      <c r="J78">
        <f t="shared" si="7"/>
        <v>2.3559699384810782</v>
      </c>
      <c r="K78">
        <f t="shared" si="8"/>
        <v>1.0397360274354561E-3</v>
      </c>
    </row>
    <row r="79" spans="1:11" x14ac:dyDescent="0.2">
      <c r="A79" s="2">
        <v>30956</v>
      </c>
      <c r="B79" s="3">
        <v>56.079000000000001</v>
      </c>
      <c r="C79" s="5">
        <v>9.2666666666666675</v>
      </c>
      <c r="D79" s="3">
        <v>7396.0190000000002</v>
      </c>
      <c r="E79" s="4">
        <v>177132.33333333334</v>
      </c>
      <c r="F79" s="7">
        <v>2282.2333333333331</v>
      </c>
      <c r="G79">
        <f t="shared" si="9"/>
        <v>1.0067139395027376</v>
      </c>
      <c r="H79">
        <f t="shared" si="5"/>
        <v>1.0231666666666666</v>
      </c>
      <c r="I79" s="6">
        <f t="shared" si="6"/>
        <v>3.4503182321432568E-3</v>
      </c>
      <c r="J79">
        <f t="shared" si="7"/>
        <v>2.3612619399532808</v>
      </c>
      <c r="K79">
        <f t="shared" si="8"/>
        <v>5.2920014722026565E-3</v>
      </c>
    </row>
    <row r="80" spans="1:11" x14ac:dyDescent="0.2">
      <c r="A80" s="2">
        <v>31048</v>
      </c>
      <c r="B80" s="3">
        <v>56.723999999999997</v>
      </c>
      <c r="C80" s="5">
        <v>8.4766666666666666</v>
      </c>
      <c r="D80" s="3">
        <v>7469.5450000000001</v>
      </c>
      <c r="E80" s="4">
        <v>177522.33333333334</v>
      </c>
      <c r="F80" s="7">
        <v>2350.9</v>
      </c>
      <c r="G80">
        <f t="shared" si="9"/>
        <v>1.0115016316268122</v>
      </c>
      <c r="H80">
        <f t="shared" si="5"/>
        <v>1.0211916666666667</v>
      </c>
      <c r="I80" s="6">
        <f t="shared" si="6"/>
        <v>4.2961298299233341E-3</v>
      </c>
      <c r="J80">
        <f t="shared" si="7"/>
        <v>2.368214310047335</v>
      </c>
      <c r="K80">
        <f t="shared" si="8"/>
        <v>6.9523700940541389E-3</v>
      </c>
    </row>
    <row r="81" spans="1:11" x14ac:dyDescent="0.2">
      <c r="A81" s="2">
        <v>31138</v>
      </c>
      <c r="B81" s="3">
        <v>57.075000000000003</v>
      </c>
      <c r="C81" s="5">
        <v>7.9233333333333329</v>
      </c>
      <c r="D81" s="3">
        <v>7537.9279999999999</v>
      </c>
      <c r="E81" s="4">
        <v>177946.33333333334</v>
      </c>
      <c r="F81" s="7">
        <v>2392.5</v>
      </c>
      <c r="G81">
        <f t="shared" si="9"/>
        <v>1.0061878569917497</v>
      </c>
      <c r="H81">
        <f t="shared" si="5"/>
        <v>1.0198083333333334</v>
      </c>
      <c r="I81" s="6">
        <f t="shared" si="6"/>
        <v>3.9578368852186685E-3</v>
      </c>
      <c r="J81">
        <f t="shared" si="7"/>
        <v>2.3721169826936186</v>
      </c>
      <c r="K81">
        <f t="shared" si="8"/>
        <v>3.9026726462836336E-3</v>
      </c>
    </row>
    <row r="82" spans="1:11" x14ac:dyDescent="0.2">
      <c r="A82" s="2">
        <v>31229</v>
      </c>
      <c r="B82" s="3">
        <v>57.405999999999999</v>
      </c>
      <c r="C82" s="5">
        <v>7.9</v>
      </c>
      <c r="D82" s="3">
        <v>7655.1959999999999</v>
      </c>
      <c r="E82" s="4">
        <v>178413.33333333334</v>
      </c>
      <c r="F82" s="7">
        <v>2443.3000000000002</v>
      </c>
      <c r="G82">
        <f t="shared" si="9"/>
        <v>1.0057993867717914</v>
      </c>
      <c r="H82">
        <f t="shared" si="5"/>
        <v>1.0197499999999999</v>
      </c>
      <c r="I82" s="6">
        <f t="shared" si="6"/>
        <v>6.7043297617899178E-3</v>
      </c>
      <c r="J82">
        <f t="shared" si="7"/>
        <v>2.3775922010205313</v>
      </c>
      <c r="K82">
        <f t="shared" si="8"/>
        <v>5.4752183269126675E-3</v>
      </c>
    </row>
    <row r="83" spans="1:11" x14ac:dyDescent="0.2">
      <c r="A83" s="2">
        <v>31321</v>
      </c>
      <c r="B83" s="3">
        <v>57.738</v>
      </c>
      <c r="C83" s="5">
        <v>8.1033333333333335</v>
      </c>
      <c r="D83" s="3">
        <v>7712.6239999999998</v>
      </c>
      <c r="E83" s="4">
        <v>178940.66666666666</v>
      </c>
      <c r="F83" s="7">
        <v>2479.3000000000002</v>
      </c>
      <c r="G83">
        <f t="shared" si="9"/>
        <v>1.0057833675922379</v>
      </c>
      <c r="H83">
        <f t="shared" si="5"/>
        <v>1.0202583333333333</v>
      </c>
      <c r="I83" s="6">
        <f t="shared" si="6"/>
        <v>3.2458448370249471E-3</v>
      </c>
      <c r="J83">
        <f t="shared" si="7"/>
        <v>2.3801582931945449</v>
      </c>
      <c r="K83">
        <f t="shared" si="8"/>
        <v>2.5660921740136011E-3</v>
      </c>
    </row>
    <row r="84" spans="1:11" x14ac:dyDescent="0.2">
      <c r="A84" s="2">
        <v>31413</v>
      </c>
      <c r="B84" s="3">
        <v>58.02</v>
      </c>
      <c r="C84" s="5">
        <v>7.8266666666666671</v>
      </c>
      <c r="D84" s="3">
        <v>7784.1090000000004</v>
      </c>
      <c r="E84" s="4">
        <v>179825.33333333334</v>
      </c>
      <c r="F84" s="7">
        <v>2516.0333333333333</v>
      </c>
      <c r="G84">
        <f t="shared" si="9"/>
        <v>1.00488413176764</v>
      </c>
      <c r="H84">
        <f t="shared" si="5"/>
        <v>1.0195666666666667</v>
      </c>
      <c r="I84" s="6">
        <f t="shared" si="6"/>
        <v>4.0067491963422519E-3</v>
      </c>
      <c r="J84">
        <f t="shared" si="7"/>
        <v>2.3822877920336545</v>
      </c>
      <c r="K84">
        <f t="shared" si="8"/>
        <v>2.1294988391096226E-3</v>
      </c>
    </row>
    <row r="85" spans="1:11" x14ac:dyDescent="0.2">
      <c r="A85" s="2">
        <v>31503</v>
      </c>
      <c r="B85" s="3">
        <v>58.252000000000002</v>
      </c>
      <c r="C85" s="5">
        <v>6.92</v>
      </c>
      <c r="D85" s="3">
        <v>7819.8429999999998</v>
      </c>
      <c r="E85" s="4">
        <v>180320.66666666666</v>
      </c>
      <c r="F85" s="7">
        <v>2582.5333333333333</v>
      </c>
      <c r="G85">
        <f t="shared" si="9"/>
        <v>1.0039986211651155</v>
      </c>
      <c r="H85">
        <f t="shared" si="5"/>
        <v>1.0173000000000001</v>
      </c>
      <c r="I85" s="6">
        <f t="shared" si="6"/>
        <v>1.9891250813546257E-3</v>
      </c>
      <c r="J85">
        <f t="shared" si="7"/>
        <v>2.3906895905802488</v>
      </c>
      <c r="K85">
        <f t="shared" si="8"/>
        <v>8.4017985465942857E-3</v>
      </c>
    </row>
    <row r="86" spans="1:11" x14ac:dyDescent="0.2">
      <c r="A86" s="2">
        <v>31594</v>
      </c>
      <c r="B86" s="3">
        <v>58.487000000000002</v>
      </c>
      <c r="C86" s="5">
        <v>6.206666666666667</v>
      </c>
      <c r="D86" s="3">
        <v>7898.5550000000003</v>
      </c>
      <c r="E86" s="4">
        <v>180835.66666666666</v>
      </c>
      <c r="F86" s="7">
        <v>2646.9666666666667</v>
      </c>
      <c r="G86">
        <f t="shared" si="9"/>
        <v>1.0040341962507724</v>
      </c>
      <c r="H86">
        <f t="shared" si="5"/>
        <v>1.0155166666666666</v>
      </c>
      <c r="I86" s="6">
        <f t="shared" si="6"/>
        <v>4.3496128552984459E-3</v>
      </c>
      <c r="J86">
        <f t="shared" si="7"/>
        <v>2.3984050352149815</v>
      </c>
      <c r="K86">
        <f t="shared" si="8"/>
        <v>7.7154446347327266E-3</v>
      </c>
    </row>
    <row r="87" spans="1:11" x14ac:dyDescent="0.2">
      <c r="A87" s="2">
        <v>31686</v>
      </c>
      <c r="B87" s="3">
        <v>58.813000000000002</v>
      </c>
      <c r="C87" s="5">
        <v>6.2666666666666666</v>
      </c>
      <c r="D87" s="3">
        <v>7939.45</v>
      </c>
      <c r="E87" s="4">
        <v>181365.33333333334</v>
      </c>
      <c r="F87" s="7">
        <v>2705.5666666666666</v>
      </c>
      <c r="G87">
        <f t="shared" si="9"/>
        <v>1.0055738882144749</v>
      </c>
      <c r="H87">
        <f t="shared" ref="H87:H150" si="10">1+C87/400</f>
        <v>1.0156666666666667</v>
      </c>
      <c r="I87" s="6">
        <f t="shared" ref="I87:I150" si="11">LOG(D87)-LOG(D86)</f>
        <v>2.2427713980515129E-3</v>
      </c>
      <c r="J87">
        <f t="shared" si="7"/>
        <v>2.4042306282872485</v>
      </c>
      <c r="K87">
        <f t="shared" si="8"/>
        <v>5.8255930722670435E-3</v>
      </c>
    </row>
    <row r="88" spans="1:11" x14ac:dyDescent="0.2">
      <c r="A88" s="2">
        <v>31778</v>
      </c>
      <c r="B88" s="3">
        <v>59.24</v>
      </c>
      <c r="C88" s="5">
        <v>6.22</v>
      </c>
      <c r="D88" s="3">
        <v>7994.9650000000001</v>
      </c>
      <c r="E88" s="4">
        <v>182001.33333333334</v>
      </c>
      <c r="F88" s="7">
        <v>2748.3666666666668</v>
      </c>
      <c r="G88">
        <f t="shared" si="9"/>
        <v>1.0072602995936273</v>
      </c>
      <c r="H88">
        <f t="shared" si="10"/>
        <v>1.01555</v>
      </c>
      <c r="I88" s="6">
        <f t="shared" si="11"/>
        <v>3.0261488372622658E-3</v>
      </c>
      <c r="J88">
        <f t="shared" si="7"/>
        <v>2.4063850531296676</v>
      </c>
      <c r="K88">
        <f t="shared" si="8"/>
        <v>2.1544248424190116E-3</v>
      </c>
    </row>
    <row r="89" spans="1:11" x14ac:dyDescent="0.2">
      <c r="A89" s="2">
        <v>31868</v>
      </c>
      <c r="B89" s="3">
        <v>59.637</v>
      </c>
      <c r="C89" s="5">
        <v>6.65</v>
      </c>
      <c r="D89" s="3">
        <v>8084.71</v>
      </c>
      <c r="E89" s="4">
        <v>182526.66666666666</v>
      </c>
      <c r="F89" s="7">
        <v>2771.7333333333331</v>
      </c>
      <c r="G89">
        <f t="shared" si="9"/>
        <v>1.0067015530047265</v>
      </c>
      <c r="H89">
        <f t="shared" si="10"/>
        <v>1.0166249999999999</v>
      </c>
      <c r="I89" s="6">
        <f t="shared" si="11"/>
        <v>4.847879449262571E-3</v>
      </c>
      <c r="J89">
        <f t="shared" si="7"/>
        <v>2.4059093336153765</v>
      </c>
      <c r="K89">
        <f t="shared" si="8"/>
        <v>-4.7571951429103976E-4</v>
      </c>
    </row>
    <row r="90" spans="1:11" x14ac:dyDescent="0.2">
      <c r="A90" s="2">
        <v>31959</v>
      </c>
      <c r="B90" s="3">
        <v>60.07</v>
      </c>
      <c r="C90" s="5">
        <v>6.8433333333333337</v>
      </c>
      <c r="D90" s="3">
        <v>8158.0349999999999</v>
      </c>
      <c r="E90" s="4">
        <v>183016</v>
      </c>
      <c r="F90" s="7">
        <v>2788.9</v>
      </c>
      <c r="G90">
        <f t="shared" si="9"/>
        <v>1.0072605932558647</v>
      </c>
      <c r="H90">
        <f t="shared" si="10"/>
        <v>1.0171083333333333</v>
      </c>
      <c r="I90" s="6">
        <f t="shared" si="11"/>
        <v>3.9211179157296883E-3</v>
      </c>
      <c r="J90">
        <f t="shared" si="7"/>
        <v>2.4042862511749812</v>
      </c>
      <c r="K90">
        <f t="shared" si="8"/>
        <v>-1.6230824403953292E-3</v>
      </c>
    </row>
    <row r="91" spans="1:11" x14ac:dyDescent="0.2">
      <c r="A91" s="2">
        <v>32051</v>
      </c>
      <c r="B91" s="3">
        <v>60.567</v>
      </c>
      <c r="C91" s="5">
        <v>6.916666666666667</v>
      </c>
      <c r="D91" s="3">
        <v>8292.6869999999999</v>
      </c>
      <c r="E91" s="4">
        <v>183467</v>
      </c>
      <c r="F91" s="7">
        <v>2820.0333333333333</v>
      </c>
      <c r="G91">
        <f t="shared" si="9"/>
        <v>1.0082736807058432</v>
      </c>
      <c r="H91">
        <f t="shared" si="10"/>
        <v>1.0172916666666667</v>
      </c>
      <c r="I91" s="6">
        <f t="shared" si="11"/>
        <v>7.1097094212384526E-3</v>
      </c>
      <c r="J91">
        <f t="shared" si="7"/>
        <v>2.4044602194789277</v>
      </c>
      <c r="K91">
        <f t="shared" si="8"/>
        <v>1.7396830394655893E-4</v>
      </c>
    </row>
    <row r="92" spans="1:11" x14ac:dyDescent="0.2">
      <c r="A92" s="2">
        <v>32143</v>
      </c>
      <c r="B92" s="3">
        <v>61.042999999999999</v>
      </c>
      <c r="C92" s="5">
        <v>6.6633333333333331</v>
      </c>
      <c r="D92" s="3">
        <v>8339.3240000000005</v>
      </c>
      <c r="E92" s="4">
        <v>183967.33333333334</v>
      </c>
      <c r="F92" s="7">
        <v>2869.5</v>
      </c>
      <c r="G92">
        <f t="shared" si="9"/>
        <v>1.0078590651675003</v>
      </c>
      <c r="H92">
        <f t="shared" si="10"/>
        <v>1.0166583333333334</v>
      </c>
      <c r="I92" s="6">
        <f t="shared" si="11"/>
        <v>2.4355737663932508E-3</v>
      </c>
      <c r="J92">
        <f t="shared" si="7"/>
        <v>2.4074296467536147</v>
      </c>
      <c r="K92">
        <f t="shared" si="8"/>
        <v>2.9694272746869643E-3</v>
      </c>
    </row>
    <row r="93" spans="1:11" x14ac:dyDescent="0.2">
      <c r="A93" s="2">
        <v>32234</v>
      </c>
      <c r="B93" s="3">
        <v>61.633000000000003</v>
      </c>
      <c r="C93" s="5">
        <v>7.1566666666666663</v>
      </c>
      <c r="D93" s="3">
        <v>8449.51</v>
      </c>
      <c r="E93" s="4">
        <v>184389.33333333334</v>
      </c>
      <c r="F93" s="7">
        <v>2925.0333333333333</v>
      </c>
      <c r="G93">
        <f t="shared" si="9"/>
        <v>1.0096653178906674</v>
      </c>
      <c r="H93">
        <f t="shared" si="10"/>
        <v>1.0178916666666666</v>
      </c>
      <c r="I93" s="6">
        <f t="shared" si="11"/>
        <v>5.7006768750169634E-3</v>
      </c>
      <c r="J93">
        <f t="shared" si="7"/>
        <v>2.4105817178770028</v>
      </c>
      <c r="K93">
        <f t="shared" si="8"/>
        <v>3.1520711233881116E-3</v>
      </c>
    </row>
    <row r="94" spans="1:11" x14ac:dyDescent="0.2">
      <c r="A94" s="2">
        <v>32325</v>
      </c>
      <c r="B94" s="3">
        <v>62.359000000000002</v>
      </c>
      <c r="C94" s="5">
        <v>7.9833333333333334</v>
      </c>
      <c r="D94" s="3">
        <v>8498.2819999999992</v>
      </c>
      <c r="E94" s="4">
        <v>184840.33333333334</v>
      </c>
      <c r="F94" s="7">
        <v>2952.0333333333333</v>
      </c>
      <c r="G94">
        <f t="shared" si="9"/>
        <v>1.0117794038907728</v>
      </c>
      <c r="H94">
        <f t="shared" si="10"/>
        <v>1.0199583333333333</v>
      </c>
      <c r="I94" s="6">
        <f t="shared" si="11"/>
        <v>2.4996139843764809E-3</v>
      </c>
      <c r="J94">
        <f t="shared" si="7"/>
        <v>2.4084253718957918</v>
      </c>
      <c r="K94">
        <f t="shared" si="8"/>
        <v>-2.1563459812110608E-3</v>
      </c>
    </row>
    <row r="95" spans="1:11" x14ac:dyDescent="0.2">
      <c r="A95" s="2">
        <v>32417</v>
      </c>
      <c r="B95" s="3">
        <v>62.859000000000002</v>
      </c>
      <c r="C95" s="5">
        <v>8.4700000000000006</v>
      </c>
      <c r="D95" s="3">
        <v>8610.85</v>
      </c>
      <c r="E95" s="4">
        <v>185253.33333333334</v>
      </c>
      <c r="F95" s="7">
        <v>2977.9</v>
      </c>
      <c r="G95">
        <f t="shared" si="9"/>
        <v>1.0080180888083516</v>
      </c>
      <c r="H95">
        <f t="shared" si="10"/>
        <v>1.0211749999999999</v>
      </c>
      <c r="I95" s="6">
        <f t="shared" si="11"/>
        <v>5.7148856743878262E-3</v>
      </c>
      <c r="J95">
        <f t="shared" si="7"/>
        <v>2.407776610886541</v>
      </c>
      <c r="K95">
        <f t="shared" si="8"/>
        <v>-6.4876100925070901E-4</v>
      </c>
    </row>
    <row r="96" spans="1:11" x14ac:dyDescent="0.2">
      <c r="A96" s="2">
        <v>32509</v>
      </c>
      <c r="B96" s="3">
        <v>63.55</v>
      </c>
      <c r="C96" s="5">
        <v>9.4433333333333334</v>
      </c>
      <c r="D96" s="3">
        <v>8697.7109999999993</v>
      </c>
      <c r="E96" s="4">
        <v>185772.66666666666</v>
      </c>
      <c r="F96" s="7">
        <v>2994.5333333333333</v>
      </c>
      <c r="G96">
        <f t="shared" si="9"/>
        <v>1.0109928570292241</v>
      </c>
      <c r="H96">
        <f t="shared" si="10"/>
        <v>1.0236083333333332</v>
      </c>
      <c r="I96" s="6">
        <f t="shared" si="11"/>
        <v>4.3589492706774813E-3</v>
      </c>
      <c r="J96">
        <f t="shared" si="7"/>
        <v>2.4042317816543788</v>
      </c>
      <c r="K96">
        <f t="shared" si="8"/>
        <v>-3.544829232162261E-3</v>
      </c>
    </row>
    <row r="97" spans="1:11" x14ac:dyDescent="0.2">
      <c r="A97" s="2">
        <v>32599</v>
      </c>
      <c r="B97" s="3">
        <v>64.206999999999994</v>
      </c>
      <c r="C97" s="5">
        <v>9.7266666666666666</v>
      </c>
      <c r="D97" s="3">
        <v>8766.1049999999996</v>
      </c>
      <c r="E97" s="4">
        <v>186178</v>
      </c>
      <c r="F97" s="7">
        <v>3015.1666666666665</v>
      </c>
      <c r="G97">
        <f t="shared" si="9"/>
        <v>1.0103383162863886</v>
      </c>
      <c r="H97">
        <f t="shared" si="10"/>
        <v>1.0243166666666668</v>
      </c>
      <c r="I97" s="6">
        <f t="shared" si="11"/>
        <v>3.4016950997504125E-3</v>
      </c>
      <c r="J97">
        <f t="shared" si="7"/>
        <v>2.4018005841538641</v>
      </c>
      <c r="K97">
        <f t="shared" si="8"/>
        <v>-2.4311975005146813E-3</v>
      </c>
    </row>
    <row r="98" spans="1:11" x14ac:dyDescent="0.2">
      <c r="A98" s="2">
        <v>32690</v>
      </c>
      <c r="B98" s="3">
        <v>64.671999999999997</v>
      </c>
      <c r="C98" s="5">
        <v>9.0833333333333339</v>
      </c>
      <c r="D98" s="3">
        <v>8831.5439999999999</v>
      </c>
      <c r="E98" s="4">
        <v>186602.33333333334</v>
      </c>
      <c r="F98" s="7">
        <v>3073.1</v>
      </c>
      <c r="G98">
        <f t="shared" si="9"/>
        <v>1.0072422010061208</v>
      </c>
      <c r="H98">
        <f t="shared" si="10"/>
        <v>1.0227083333333333</v>
      </c>
      <c r="I98" s="6">
        <f t="shared" si="11"/>
        <v>3.2299686850292275E-3</v>
      </c>
      <c r="J98">
        <f t="shared" si="7"/>
        <v>2.40594333078388</v>
      </c>
      <c r="K98">
        <f t="shared" si="8"/>
        <v>4.1427466300159033E-3</v>
      </c>
    </row>
    <row r="99" spans="1:11" x14ac:dyDescent="0.2">
      <c r="A99" s="2">
        <v>32782</v>
      </c>
      <c r="B99" s="3">
        <v>65.122</v>
      </c>
      <c r="C99" s="5">
        <v>8.6133333333333333</v>
      </c>
      <c r="D99" s="3">
        <v>8850.23</v>
      </c>
      <c r="E99" s="4">
        <v>187017.66666666666</v>
      </c>
      <c r="F99" s="7">
        <v>3133.3</v>
      </c>
      <c r="G99">
        <f t="shared" si="9"/>
        <v>1.006958189015339</v>
      </c>
      <c r="H99">
        <f t="shared" si="10"/>
        <v>1.0215333333333334</v>
      </c>
      <c r="I99" s="6">
        <f t="shared" si="11"/>
        <v>9.1792030708148786E-4</v>
      </c>
      <c r="J99">
        <f t="shared" si="7"/>
        <v>2.4103916145404991</v>
      </c>
      <c r="K99">
        <f t="shared" si="8"/>
        <v>4.448283756619098E-3</v>
      </c>
    </row>
    <row r="100" spans="1:11" x14ac:dyDescent="0.2">
      <c r="A100" s="2">
        <v>32874</v>
      </c>
      <c r="B100" s="3">
        <v>65.840999999999994</v>
      </c>
      <c r="C100" s="5">
        <v>8.25</v>
      </c>
      <c r="D100" s="3">
        <v>8947.1290000000008</v>
      </c>
      <c r="E100" s="4">
        <v>188519.66666666666</v>
      </c>
      <c r="F100" s="7">
        <v>3178.7</v>
      </c>
      <c r="G100">
        <f t="shared" si="9"/>
        <v>1.0110408156997635</v>
      </c>
      <c r="H100">
        <f t="shared" si="10"/>
        <v>1.0206249999999999</v>
      </c>
      <c r="I100" s="6">
        <f t="shared" si="11"/>
        <v>4.7291417601451613E-3</v>
      </c>
      <c r="J100">
        <f t="shared" si="7"/>
        <v>2.4083964603656414</v>
      </c>
      <c r="K100">
        <f t="shared" si="8"/>
        <v>-1.9951541748577384E-3</v>
      </c>
    </row>
    <row r="101" spans="1:11" x14ac:dyDescent="0.2">
      <c r="A101" s="2">
        <v>32964</v>
      </c>
      <c r="B101" s="3">
        <v>66.52</v>
      </c>
      <c r="C101" s="5">
        <v>8.2433333333333341</v>
      </c>
      <c r="D101" s="3">
        <v>8981.7270000000008</v>
      </c>
      <c r="E101" s="4">
        <v>188916.33333333334</v>
      </c>
      <c r="F101" s="7">
        <v>3205.3</v>
      </c>
      <c r="G101">
        <f t="shared" si="9"/>
        <v>1.0103127230752875</v>
      </c>
      <c r="H101">
        <f t="shared" si="10"/>
        <v>1.0206083333333333</v>
      </c>
      <c r="I101" s="6">
        <f t="shared" si="11"/>
        <v>1.676151466251774E-3</v>
      </c>
      <c r="J101">
        <f t="shared" si="7"/>
        <v>2.4066469352055933</v>
      </c>
      <c r="K101">
        <f t="shared" si="8"/>
        <v>-1.7495251600481154E-3</v>
      </c>
    </row>
    <row r="102" spans="1:11" x14ac:dyDescent="0.2">
      <c r="A102" s="2">
        <v>33055</v>
      </c>
      <c r="B102" s="3">
        <v>67.114000000000004</v>
      </c>
      <c r="C102" s="5">
        <v>8.16</v>
      </c>
      <c r="D102" s="3">
        <v>8983.9449999999997</v>
      </c>
      <c r="E102" s="4">
        <v>189352.66666666666</v>
      </c>
      <c r="F102" s="7">
        <v>3240.3666666666668</v>
      </c>
      <c r="G102">
        <f t="shared" si="9"/>
        <v>1.0089296452194829</v>
      </c>
      <c r="H102">
        <f t="shared" si="10"/>
        <v>1.0204</v>
      </c>
      <c r="I102" s="6">
        <f t="shared" si="11"/>
        <v>1.0723396995704348E-4</v>
      </c>
      <c r="J102">
        <f t="shared" si="7"/>
        <v>2.4065096067041756</v>
      </c>
      <c r="K102">
        <f t="shared" si="8"/>
        <v>-1.3732850141767727E-4</v>
      </c>
    </row>
    <row r="103" spans="1:11" x14ac:dyDescent="0.2">
      <c r="A103" s="2">
        <v>33147</v>
      </c>
      <c r="B103" s="3">
        <v>67.622</v>
      </c>
      <c r="C103" s="5">
        <v>7.7433333333333332</v>
      </c>
      <c r="D103" s="3">
        <v>8907.3629999999994</v>
      </c>
      <c r="E103" s="4">
        <v>189866.33333333334</v>
      </c>
      <c r="F103" s="7">
        <v>3264.5666666666666</v>
      </c>
      <c r="G103">
        <f t="shared" si="9"/>
        <v>1.0075692105968947</v>
      </c>
      <c r="H103">
        <f t="shared" si="10"/>
        <v>1.0193583333333334</v>
      </c>
      <c r="I103" s="6">
        <f t="shared" si="11"/>
        <v>-3.7179331034145058E-3</v>
      </c>
      <c r="J103">
        <f t="shared" si="7"/>
        <v>2.4052895670432477</v>
      </c>
      <c r="K103">
        <f t="shared" si="8"/>
        <v>-1.2200396609278741E-3</v>
      </c>
    </row>
    <row r="104" spans="1:11" x14ac:dyDescent="0.2">
      <c r="A104" s="2">
        <v>33239</v>
      </c>
      <c r="B104" s="3">
        <v>68.296000000000006</v>
      </c>
      <c r="C104" s="5">
        <v>6.4266666666666667</v>
      </c>
      <c r="D104" s="3">
        <v>8865.5640000000003</v>
      </c>
      <c r="E104" s="4">
        <v>190271.66666666666</v>
      </c>
      <c r="F104" s="7">
        <v>3304.7</v>
      </c>
      <c r="G104">
        <f t="shared" si="9"/>
        <v>1.0099671704474875</v>
      </c>
      <c r="H104">
        <f t="shared" si="10"/>
        <v>1.0160666666666667</v>
      </c>
      <c r="I104" s="6">
        <f t="shared" si="11"/>
        <v>-2.042782094158202E-3</v>
      </c>
      <c r="J104">
        <f t="shared" si="7"/>
        <v>2.4053626496746907</v>
      </c>
      <c r="K104">
        <f t="shared" si="8"/>
        <v>7.3082631443011081E-5</v>
      </c>
    </row>
    <row r="105" spans="1:11" x14ac:dyDescent="0.2">
      <c r="A105" s="2">
        <v>33329</v>
      </c>
      <c r="B105" s="3">
        <v>68.763999999999996</v>
      </c>
      <c r="C105" s="5">
        <v>5.8633333333333333</v>
      </c>
      <c r="D105" s="3">
        <v>8934.366</v>
      </c>
      <c r="E105" s="4">
        <v>190655.66666666666</v>
      </c>
      <c r="F105" s="7">
        <v>3342.4333333333334</v>
      </c>
      <c r="G105">
        <f t="shared" si="9"/>
        <v>1.0068525243059621</v>
      </c>
      <c r="H105">
        <f t="shared" si="10"/>
        <v>1.0146583333333334</v>
      </c>
      <c r="I105" s="6">
        <f t="shared" si="11"/>
        <v>3.357370254197356E-3</v>
      </c>
      <c r="J105">
        <f t="shared" ref="J105:J168" si="12">LOG(F105*1000000/(B105*E105))</f>
        <v>2.4064519042310346</v>
      </c>
      <c r="K105">
        <f t="shared" si="8"/>
        <v>1.0892545563438993E-3</v>
      </c>
    </row>
    <row r="106" spans="1:11" x14ac:dyDescent="0.2">
      <c r="A106" s="2">
        <v>33420</v>
      </c>
      <c r="B106" s="3">
        <v>69.269000000000005</v>
      </c>
      <c r="C106" s="5">
        <v>5.6433333333333335</v>
      </c>
      <c r="D106" s="3">
        <v>8977.2520000000004</v>
      </c>
      <c r="E106" s="4">
        <v>191121.33333333334</v>
      </c>
      <c r="F106" s="7">
        <v>3355.3333333333335</v>
      </c>
      <c r="G106">
        <f t="shared" si="9"/>
        <v>1.0073439590483393</v>
      </c>
      <c r="H106">
        <f t="shared" si="10"/>
        <v>1.0141083333333334</v>
      </c>
      <c r="I106" s="6">
        <f t="shared" si="11"/>
        <v>2.0796768602382443E-3</v>
      </c>
      <c r="J106">
        <f t="shared" si="12"/>
        <v>2.4038875867877909</v>
      </c>
      <c r="K106">
        <f t="shared" ref="K106:K169" si="13">J106-J105</f>
        <v>-2.5643174432437021E-3</v>
      </c>
    </row>
    <row r="107" spans="1:11" x14ac:dyDescent="0.2">
      <c r="A107" s="2">
        <v>33512</v>
      </c>
      <c r="B107" s="3">
        <v>69.643000000000001</v>
      </c>
      <c r="C107" s="5">
        <v>4.8166666666666664</v>
      </c>
      <c r="D107" s="3">
        <v>9016.4439999999995</v>
      </c>
      <c r="E107" s="4">
        <v>191650.66666666666</v>
      </c>
      <c r="F107" s="7">
        <v>3365.9333333333334</v>
      </c>
      <c r="G107">
        <f t="shared" si="9"/>
        <v>1.0053992406415568</v>
      </c>
      <c r="H107">
        <f t="shared" si="10"/>
        <v>1.0120416666666667</v>
      </c>
      <c r="I107" s="6">
        <f t="shared" si="11"/>
        <v>1.8918732706256769E-3</v>
      </c>
      <c r="J107">
        <f t="shared" si="12"/>
        <v>2.4017177047721328</v>
      </c>
      <c r="K107">
        <f t="shared" si="13"/>
        <v>-2.1698820156581533E-3</v>
      </c>
    </row>
    <row r="108" spans="1:11" x14ac:dyDescent="0.2">
      <c r="A108" s="2">
        <v>33604</v>
      </c>
      <c r="B108" s="3">
        <v>69.941999999999993</v>
      </c>
      <c r="C108" s="5">
        <v>4.0233333333333334</v>
      </c>
      <c r="D108" s="3">
        <v>9122.9500000000007</v>
      </c>
      <c r="E108" s="4">
        <v>192074.66666666666</v>
      </c>
      <c r="F108" s="7">
        <v>3395.0333333333333</v>
      </c>
      <c r="G108">
        <f t="shared" si="9"/>
        <v>1.0042933245265138</v>
      </c>
      <c r="H108">
        <f t="shared" si="10"/>
        <v>1.0100583333333333</v>
      </c>
      <c r="I108" s="6">
        <f t="shared" si="11"/>
        <v>5.1000049555356419E-3</v>
      </c>
      <c r="J108">
        <f t="shared" si="12"/>
        <v>2.4026359076305539</v>
      </c>
      <c r="K108">
        <f t="shared" si="13"/>
        <v>9.1820285842114657E-4</v>
      </c>
    </row>
    <row r="109" spans="1:11" x14ac:dyDescent="0.2">
      <c r="A109" s="2">
        <v>33695</v>
      </c>
      <c r="B109" s="3">
        <v>70.388000000000005</v>
      </c>
      <c r="C109" s="5">
        <v>3.77</v>
      </c>
      <c r="D109" s="3">
        <v>9223.5450000000001</v>
      </c>
      <c r="E109" s="4">
        <v>192506.66666666666</v>
      </c>
      <c r="F109" s="7">
        <v>3397.2333333333331</v>
      </c>
      <c r="G109">
        <f t="shared" si="9"/>
        <v>1.0063767121329104</v>
      </c>
      <c r="H109">
        <f t="shared" si="10"/>
        <v>1.009425</v>
      </c>
      <c r="I109" s="6">
        <f t="shared" si="11"/>
        <v>4.7625763095684448E-3</v>
      </c>
      <c r="J109">
        <f t="shared" si="12"/>
        <v>2.3991809772408135</v>
      </c>
      <c r="K109">
        <f t="shared" si="13"/>
        <v>-3.4549303897404293E-3</v>
      </c>
    </row>
    <row r="110" spans="1:11" x14ac:dyDescent="0.2">
      <c r="A110" s="2">
        <v>33786</v>
      </c>
      <c r="B110" s="3">
        <v>70.722999999999999</v>
      </c>
      <c r="C110" s="5">
        <v>3.2566666666666668</v>
      </c>
      <c r="D110" s="3">
        <v>9313.2080000000005</v>
      </c>
      <c r="E110" s="4">
        <v>193024.33333333334</v>
      </c>
      <c r="F110" s="7">
        <v>3401</v>
      </c>
      <c r="G110">
        <f t="shared" si="9"/>
        <v>1.0047593339773824</v>
      </c>
      <c r="H110">
        <f t="shared" si="10"/>
        <v>1.0081416666666667</v>
      </c>
      <c r="I110" s="6">
        <f t="shared" si="11"/>
        <v>4.201431591463578E-3</v>
      </c>
      <c r="J110">
        <f t="shared" si="12"/>
        <v>2.3964338960282707</v>
      </c>
      <c r="K110">
        <f t="shared" si="13"/>
        <v>-2.7470812125427457E-3</v>
      </c>
    </row>
    <row r="111" spans="1:11" x14ac:dyDescent="0.2">
      <c r="A111" s="2">
        <v>33878</v>
      </c>
      <c r="B111" s="3">
        <v>71.200999999999993</v>
      </c>
      <c r="C111" s="5">
        <v>3.0366666666666666</v>
      </c>
      <c r="D111" s="3">
        <v>9406.5280000000002</v>
      </c>
      <c r="E111" s="4">
        <v>193615.66666666666</v>
      </c>
      <c r="F111" s="7">
        <v>3425</v>
      </c>
      <c r="G111">
        <f t="shared" si="9"/>
        <v>1.0067587630615216</v>
      </c>
      <c r="H111">
        <f t="shared" si="10"/>
        <v>1.0075916666666667</v>
      </c>
      <c r="I111" s="6">
        <f t="shared" si="11"/>
        <v>4.3300500375011985E-3</v>
      </c>
      <c r="J111">
        <f t="shared" si="12"/>
        <v>2.3952339866886265</v>
      </c>
      <c r="K111">
        <f t="shared" si="13"/>
        <v>-1.1999093396442007E-3</v>
      </c>
    </row>
    <row r="112" spans="1:11" x14ac:dyDescent="0.2">
      <c r="A112" s="2">
        <v>33970</v>
      </c>
      <c r="B112" s="3">
        <v>71.605999999999995</v>
      </c>
      <c r="C112" s="5">
        <v>3.04</v>
      </c>
      <c r="D112" s="3">
        <v>9424.0650000000005</v>
      </c>
      <c r="E112" s="4">
        <v>194106</v>
      </c>
      <c r="F112" s="7">
        <v>3415.1</v>
      </c>
      <c r="G112">
        <f t="shared" si="9"/>
        <v>1.005688122357832</v>
      </c>
      <c r="H112">
        <f t="shared" si="10"/>
        <v>1.0076000000000001</v>
      </c>
      <c r="I112" s="6">
        <f t="shared" si="11"/>
        <v>8.0892030655155267E-4</v>
      </c>
      <c r="J112">
        <f t="shared" si="12"/>
        <v>2.3904150508685529</v>
      </c>
      <c r="K112">
        <f t="shared" si="13"/>
        <v>-4.8189358200736443E-3</v>
      </c>
    </row>
    <row r="113" spans="1:11" x14ac:dyDescent="0.2">
      <c r="A113" s="2">
        <v>34060</v>
      </c>
      <c r="B113" s="3">
        <v>72.040999999999997</v>
      </c>
      <c r="C113" s="5">
        <v>3</v>
      </c>
      <c r="D113" s="3">
        <v>9480.1059999999998</v>
      </c>
      <c r="E113" s="4">
        <v>194555.33333333334</v>
      </c>
      <c r="F113" s="7">
        <v>3430.2</v>
      </c>
      <c r="G113">
        <f t="shared" si="9"/>
        <v>1.0060749099237494</v>
      </c>
      <c r="H113">
        <f t="shared" si="10"/>
        <v>1.0075000000000001</v>
      </c>
      <c r="I113" s="6">
        <f t="shared" si="11"/>
        <v>2.5749204613898513E-3</v>
      </c>
      <c r="J113">
        <f t="shared" si="12"/>
        <v>2.3886965693828883</v>
      </c>
      <c r="K113">
        <f t="shared" si="13"/>
        <v>-1.7184814856645581E-3</v>
      </c>
    </row>
    <row r="114" spans="1:11" x14ac:dyDescent="0.2">
      <c r="A114" s="2">
        <v>34151</v>
      </c>
      <c r="B114" s="3">
        <v>72.474999999999994</v>
      </c>
      <c r="C114" s="5">
        <v>3.06</v>
      </c>
      <c r="D114" s="3">
        <v>9526.3369999999995</v>
      </c>
      <c r="E114" s="4">
        <v>195068</v>
      </c>
      <c r="F114" s="7">
        <v>3446.6333333333332</v>
      </c>
      <c r="G114">
        <f t="shared" si="9"/>
        <v>1.0060243472467068</v>
      </c>
      <c r="H114">
        <f t="shared" si="10"/>
        <v>1.0076499999999999</v>
      </c>
      <c r="I114" s="6">
        <f t="shared" si="11"/>
        <v>2.1127475340771973E-3</v>
      </c>
      <c r="J114">
        <f t="shared" si="12"/>
        <v>2.3870208286073531</v>
      </c>
      <c r="K114">
        <f t="shared" si="13"/>
        <v>-1.6757407755352283E-3</v>
      </c>
    </row>
    <row r="115" spans="1:11" x14ac:dyDescent="0.2">
      <c r="A115" s="2">
        <v>34243</v>
      </c>
      <c r="B115" s="3">
        <v>72.852999999999994</v>
      </c>
      <c r="C115" s="5">
        <v>2.99</v>
      </c>
      <c r="D115" s="3">
        <v>9653.509</v>
      </c>
      <c r="E115" s="4">
        <v>195621</v>
      </c>
      <c r="F115" s="7">
        <v>3467.1</v>
      </c>
      <c r="G115">
        <f t="shared" si="9"/>
        <v>1.0052155915833045</v>
      </c>
      <c r="H115">
        <f t="shared" si="10"/>
        <v>1.0074749999999999</v>
      </c>
      <c r="I115" s="6">
        <f t="shared" si="11"/>
        <v>5.7592649330313606E-3</v>
      </c>
      <c r="J115">
        <f t="shared" si="12"/>
        <v>2.3861034531346257</v>
      </c>
      <c r="K115">
        <f t="shared" si="13"/>
        <v>-9.1737547272741082E-4</v>
      </c>
    </row>
    <row r="116" spans="1:11" x14ac:dyDescent="0.2">
      <c r="A116" s="2">
        <v>34335</v>
      </c>
      <c r="B116" s="3">
        <v>73.206000000000003</v>
      </c>
      <c r="C116" s="5">
        <v>3.2133333333333334</v>
      </c>
      <c r="D116" s="3">
        <v>9748.1560000000009</v>
      </c>
      <c r="E116" s="4">
        <v>196085.33333333334</v>
      </c>
      <c r="F116" s="7">
        <v>3476.9</v>
      </c>
      <c r="G116">
        <f t="shared" si="9"/>
        <v>1.0048453735604574</v>
      </c>
      <c r="H116">
        <f t="shared" si="10"/>
        <v>1.0080333333333333</v>
      </c>
      <c r="I116" s="6">
        <f t="shared" si="11"/>
        <v>4.2372647810822173E-3</v>
      </c>
      <c r="J116">
        <f t="shared" si="12"/>
        <v>2.3842004117028077</v>
      </c>
      <c r="K116">
        <f t="shared" si="13"/>
        <v>-1.9030414318179645E-3</v>
      </c>
    </row>
    <row r="117" spans="1:11" x14ac:dyDescent="0.2">
      <c r="A117" s="2">
        <v>34425</v>
      </c>
      <c r="B117" s="3">
        <v>73.570999999999998</v>
      </c>
      <c r="C117" s="5">
        <v>3.94</v>
      </c>
      <c r="D117" s="3">
        <v>9881.384</v>
      </c>
      <c r="E117" s="4">
        <v>196522</v>
      </c>
      <c r="F117" s="7">
        <v>3483.8666666666668</v>
      </c>
      <c r="G117">
        <f t="shared" si="9"/>
        <v>1.0049859301150179</v>
      </c>
      <c r="H117">
        <f t="shared" si="10"/>
        <v>1.0098499999999999</v>
      </c>
      <c r="I117" s="6">
        <f t="shared" si="11"/>
        <v>5.8953061255726524E-3</v>
      </c>
      <c r="J117">
        <f t="shared" si="12"/>
        <v>2.3819436910470153</v>
      </c>
      <c r="K117">
        <f t="shared" si="13"/>
        <v>-2.2567206557924102E-3</v>
      </c>
    </row>
    <row r="118" spans="1:11" x14ac:dyDescent="0.2">
      <c r="A118" s="2">
        <v>34516</v>
      </c>
      <c r="B118" s="3">
        <v>73.968999999999994</v>
      </c>
      <c r="C118" s="5">
        <v>4.4866666666666664</v>
      </c>
      <c r="D118" s="3">
        <v>9939.6550000000007</v>
      </c>
      <c r="E118" s="4">
        <v>197050</v>
      </c>
      <c r="F118" s="7">
        <v>3486.6666666666665</v>
      </c>
      <c r="G118">
        <f t="shared" si="9"/>
        <v>1.0054097402509141</v>
      </c>
      <c r="H118">
        <f t="shared" si="10"/>
        <v>1.0112166666666667</v>
      </c>
      <c r="I118" s="6">
        <f t="shared" si="11"/>
        <v>2.5535338144577757E-3</v>
      </c>
      <c r="J118">
        <f t="shared" si="12"/>
        <v>2.3787842431723263</v>
      </c>
      <c r="K118">
        <f t="shared" si="13"/>
        <v>-3.1594478746890253E-3</v>
      </c>
    </row>
    <row r="119" spans="1:11" x14ac:dyDescent="0.2">
      <c r="A119" s="2">
        <v>34608</v>
      </c>
      <c r="B119" s="3">
        <v>74.376000000000005</v>
      </c>
      <c r="C119" s="5">
        <v>5.166666666666667</v>
      </c>
      <c r="D119" s="3">
        <v>10052.518</v>
      </c>
      <c r="E119" s="4">
        <v>197600.66666666666</v>
      </c>
      <c r="F119" s="7">
        <v>3485.9666666666667</v>
      </c>
      <c r="G119">
        <f t="shared" si="9"/>
        <v>1.0055023050196705</v>
      </c>
      <c r="H119">
        <f t="shared" si="10"/>
        <v>1.0129166666666667</v>
      </c>
      <c r="I119" s="6">
        <f t="shared" si="11"/>
        <v>4.9035488871855826E-3</v>
      </c>
      <c r="J119">
        <f t="shared" si="12"/>
        <v>2.3751020065741288</v>
      </c>
      <c r="K119">
        <f t="shared" si="13"/>
        <v>-3.6822365981974414E-3</v>
      </c>
    </row>
    <row r="120" spans="1:11" x14ac:dyDescent="0.2">
      <c r="A120" s="2">
        <v>34700</v>
      </c>
      <c r="B120" s="3">
        <v>74.802999999999997</v>
      </c>
      <c r="C120" s="5">
        <v>5.81</v>
      </c>
      <c r="D120" s="3">
        <v>10086.878000000001</v>
      </c>
      <c r="E120" s="4">
        <v>197882</v>
      </c>
      <c r="F120" s="7">
        <v>3491.1333333333332</v>
      </c>
      <c r="G120">
        <f t="shared" si="9"/>
        <v>1.0057410992793374</v>
      </c>
      <c r="H120">
        <f t="shared" si="10"/>
        <v>1.0145249999999999</v>
      </c>
      <c r="I120" s="6">
        <f t="shared" si="11"/>
        <v>1.4819086805708537E-3</v>
      </c>
      <c r="J120">
        <f t="shared" si="12"/>
        <v>2.3726411288156735</v>
      </c>
      <c r="K120">
        <f t="shared" si="13"/>
        <v>-2.460877758455382E-3</v>
      </c>
    </row>
    <row r="121" spans="1:11" x14ac:dyDescent="0.2">
      <c r="A121" s="2">
        <v>34790</v>
      </c>
      <c r="B121" s="3">
        <v>75.132000000000005</v>
      </c>
      <c r="C121" s="5">
        <v>6.02</v>
      </c>
      <c r="D121" s="3">
        <v>10122.121999999999</v>
      </c>
      <c r="E121" s="4">
        <v>198295.66666666666</v>
      </c>
      <c r="F121" s="7">
        <v>3524.1</v>
      </c>
      <c r="G121">
        <f t="shared" si="9"/>
        <v>1.0043982193227545</v>
      </c>
      <c r="H121">
        <f t="shared" si="10"/>
        <v>1.01505</v>
      </c>
      <c r="I121" s="6">
        <f t="shared" si="11"/>
        <v>1.5147993703781282E-3</v>
      </c>
      <c r="J121">
        <f t="shared" si="12"/>
        <v>2.3739100499198078</v>
      </c>
      <c r="K121">
        <f t="shared" si="13"/>
        <v>1.2689211041343462E-3</v>
      </c>
    </row>
    <row r="122" spans="1:11" x14ac:dyDescent="0.2">
      <c r="A122" s="2">
        <v>34881</v>
      </c>
      <c r="B122" s="3">
        <v>75.489000000000004</v>
      </c>
      <c r="C122" s="5">
        <v>5.7966666666666669</v>
      </c>
      <c r="D122" s="3">
        <v>10208.772000000001</v>
      </c>
      <c r="E122" s="4">
        <v>198807</v>
      </c>
      <c r="F122" s="7">
        <v>3586.1666666666665</v>
      </c>
      <c r="G122">
        <f t="shared" ref="G122:G185" si="14">B122/B121</f>
        <v>1.0047516371186711</v>
      </c>
      <c r="H122">
        <f t="shared" si="10"/>
        <v>1.0144916666666666</v>
      </c>
      <c r="I122" s="6">
        <f t="shared" si="11"/>
        <v>3.7019370336546231E-3</v>
      </c>
      <c r="J122">
        <f t="shared" si="12"/>
        <v>2.3783151253013766</v>
      </c>
      <c r="K122">
        <f t="shared" si="13"/>
        <v>4.4050753815687571E-3</v>
      </c>
    </row>
    <row r="123" spans="1:11" x14ac:dyDescent="0.2">
      <c r="A123" s="2">
        <v>34973</v>
      </c>
      <c r="B123" s="3">
        <v>75.861000000000004</v>
      </c>
      <c r="C123" s="5">
        <v>5.72</v>
      </c>
      <c r="D123" s="3">
        <v>10281.245999999999</v>
      </c>
      <c r="E123" s="4">
        <v>199351.66666666666</v>
      </c>
      <c r="F123" s="7">
        <v>3620.9333333333334</v>
      </c>
      <c r="G123">
        <f t="shared" si="14"/>
        <v>1.0049278702857369</v>
      </c>
      <c r="H123">
        <f t="shared" si="10"/>
        <v>1.0143</v>
      </c>
      <c r="I123" s="6">
        <f t="shared" si="11"/>
        <v>3.0722461581271787E-3</v>
      </c>
      <c r="J123">
        <f t="shared" si="12"/>
        <v>2.3791820947149627</v>
      </c>
      <c r="K123">
        <f t="shared" si="13"/>
        <v>8.6696941358610502E-4</v>
      </c>
    </row>
    <row r="124" spans="1:11" x14ac:dyDescent="0.2">
      <c r="A124" s="2">
        <v>35065</v>
      </c>
      <c r="B124" s="3">
        <v>76.272000000000006</v>
      </c>
      <c r="C124" s="5">
        <v>5.3633333333333333</v>
      </c>
      <c r="D124" s="3">
        <v>10348.691000000001</v>
      </c>
      <c r="E124" s="4">
        <v>199776</v>
      </c>
      <c r="F124" s="7">
        <v>3665.6</v>
      </c>
      <c r="G124">
        <f t="shared" si="14"/>
        <v>1.0054178036145054</v>
      </c>
      <c r="H124">
        <f t="shared" si="10"/>
        <v>1.0134083333333332</v>
      </c>
      <c r="I124" s="6">
        <f t="shared" si="11"/>
        <v>2.8396689421219534E-3</v>
      </c>
      <c r="J124">
        <f t="shared" si="12"/>
        <v>2.38123662401116</v>
      </c>
      <c r="K124">
        <f t="shared" si="13"/>
        <v>2.0545292961973161E-3</v>
      </c>
    </row>
    <row r="125" spans="1:11" x14ac:dyDescent="0.2">
      <c r="A125" s="2">
        <v>35156</v>
      </c>
      <c r="B125" s="3">
        <v>76.561999999999998</v>
      </c>
      <c r="C125" s="5">
        <v>5.2433333333333332</v>
      </c>
      <c r="D125" s="3">
        <v>10529.379000000001</v>
      </c>
      <c r="E125" s="4">
        <v>200279.33333333334</v>
      </c>
      <c r="F125" s="7">
        <v>3710.0666666666666</v>
      </c>
      <c r="G125">
        <f t="shared" si="14"/>
        <v>1.0038021816656177</v>
      </c>
      <c r="H125">
        <f t="shared" si="10"/>
        <v>1.0131083333333333</v>
      </c>
      <c r="I125" s="6">
        <f t="shared" si="11"/>
        <v>7.5173385850249019E-3</v>
      </c>
      <c r="J125">
        <f t="shared" si="12"/>
        <v>2.3837323066521758</v>
      </c>
      <c r="K125">
        <f t="shared" si="13"/>
        <v>2.4956826410158506E-3</v>
      </c>
    </row>
    <row r="126" spans="1:11" x14ac:dyDescent="0.2">
      <c r="A126" s="2">
        <v>35247</v>
      </c>
      <c r="B126" s="3">
        <v>76.778000000000006</v>
      </c>
      <c r="C126" s="5">
        <v>5.3066666666666666</v>
      </c>
      <c r="D126" s="3">
        <v>10626.778</v>
      </c>
      <c r="E126" s="4">
        <v>200849.66666666666</v>
      </c>
      <c r="F126" s="7">
        <v>3745.1</v>
      </c>
      <c r="G126">
        <f t="shared" si="14"/>
        <v>1.0028212429142396</v>
      </c>
      <c r="H126">
        <f t="shared" si="10"/>
        <v>1.0132666666666668</v>
      </c>
      <c r="I126" s="6">
        <f t="shared" si="11"/>
        <v>3.9988498002259121E-3</v>
      </c>
      <c r="J126">
        <f t="shared" si="12"/>
        <v>2.3853555082869558</v>
      </c>
      <c r="K126">
        <f t="shared" si="13"/>
        <v>1.6232016347799139E-3</v>
      </c>
    </row>
    <row r="127" spans="1:11" x14ac:dyDescent="0.2">
      <c r="A127" s="2">
        <v>35339</v>
      </c>
      <c r="B127" s="3">
        <v>77.168000000000006</v>
      </c>
      <c r="C127" s="5">
        <v>5.28</v>
      </c>
      <c r="D127" s="3">
        <v>10739.057000000001</v>
      </c>
      <c r="E127" s="4">
        <v>201457.33333333334</v>
      </c>
      <c r="F127" s="7">
        <v>3790.5666666666666</v>
      </c>
      <c r="G127">
        <f t="shared" si="14"/>
        <v>1.0050795800880461</v>
      </c>
      <c r="H127">
        <f t="shared" si="10"/>
        <v>1.0132000000000001</v>
      </c>
      <c r="I127" s="6">
        <f t="shared" si="11"/>
        <v>4.564539509861909E-3</v>
      </c>
      <c r="J127">
        <f t="shared" si="12"/>
        <v>2.387083813679109</v>
      </c>
      <c r="K127">
        <f t="shared" si="13"/>
        <v>1.7283053921532954E-3</v>
      </c>
    </row>
    <row r="128" spans="1:11" x14ac:dyDescent="0.2">
      <c r="A128" s="2">
        <v>35431</v>
      </c>
      <c r="B128" s="3">
        <v>77.647000000000006</v>
      </c>
      <c r="C128" s="5">
        <v>5.2766666666666664</v>
      </c>
      <c r="D128" s="3">
        <v>10820.907999999999</v>
      </c>
      <c r="E128" s="4">
        <v>202395.66666666666</v>
      </c>
      <c r="F128" s="7">
        <v>3837.5</v>
      </c>
      <c r="G128">
        <f t="shared" si="14"/>
        <v>1.0062072361600662</v>
      </c>
      <c r="H128">
        <f t="shared" si="10"/>
        <v>1.0131916666666667</v>
      </c>
      <c r="I128" s="6">
        <f t="shared" si="11"/>
        <v>3.2975571547071425E-3</v>
      </c>
      <c r="J128">
        <f t="shared" si="12"/>
        <v>2.3877224977366791</v>
      </c>
      <c r="K128">
        <f t="shared" si="13"/>
        <v>6.386840575700603E-4</v>
      </c>
    </row>
    <row r="129" spans="1:11" x14ac:dyDescent="0.2">
      <c r="A129" s="2">
        <v>35521</v>
      </c>
      <c r="B129" s="3">
        <v>77.856999999999999</v>
      </c>
      <c r="C129" s="5">
        <v>5.5233333333333334</v>
      </c>
      <c r="D129" s="3">
        <v>10984.15</v>
      </c>
      <c r="E129" s="4">
        <v>202835.33333333334</v>
      </c>
      <c r="F129" s="7">
        <v>3880.8666666666668</v>
      </c>
      <c r="G129">
        <f t="shared" si="14"/>
        <v>1.0027045475034451</v>
      </c>
      <c r="H129">
        <f t="shared" si="10"/>
        <v>1.0138083333333334</v>
      </c>
      <c r="I129" s="6">
        <f t="shared" si="11"/>
        <v>6.5027503559935695E-3</v>
      </c>
      <c r="J129">
        <f t="shared" si="12"/>
        <v>2.390487446624614</v>
      </c>
      <c r="K129">
        <f t="shared" si="13"/>
        <v>2.7649488879348816E-3</v>
      </c>
    </row>
    <row r="130" spans="1:11" x14ac:dyDescent="0.2">
      <c r="A130" s="2">
        <v>35612</v>
      </c>
      <c r="B130" s="3">
        <v>78.135000000000005</v>
      </c>
      <c r="C130" s="5">
        <v>5.5333333333333332</v>
      </c>
      <c r="D130" s="3">
        <v>11124.013000000001</v>
      </c>
      <c r="E130" s="4">
        <v>203366.66666666666</v>
      </c>
      <c r="F130" s="7">
        <v>3941.5333333333333</v>
      </c>
      <c r="G130">
        <f t="shared" si="14"/>
        <v>1.0035706487534841</v>
      </c>
      <c r="H130">
        <f t="shared" si="10"/>
        <v>1.0138333333333334</v>
      </c>
      <c r="I130" s="6">
        <f t="shared" si="11"/>
        <v>5.4950327152907263E-3</v>
      </c>
      <c r="J130">
        <f t="shared" si="12"/>
        <v>2.3945398169581766</v>
      </c>
      <c r="K130">
        <f t="shared" si="13"/>
        <v>4.0523703335626493E-3</v>
      </c>
    </row>
    <row r="131" spans="1:11" x14ac:dyDescent="0.2">
      <c r="A131" s="2">
        <v>35704</v>
      </c>
      <c r="B131" s="3">
        <v>78.394999999999996</v>
      </c>
      <c r="C131" s="5">
        <v>5.5066666666666668</v>
      </c>
      <c r="D131" s="3">
        <v>11210.329</v>
      </c>
      <c r="E131" s="4">
        <v>203935.33333333334</v>
      </c>
      <c r="F131" s="7">
        <v>4003.3666666666668</v>
      </c>
      <c r="G131">
        <f t="shared" si="14"/>
        <v>1.0033275740705188</v>
      </c>
      <c r="H131">
        <f t="shared" si="10"/>
        <v>1.0137666666666667</v>
      </c>
      <c r="I131" s="6">
        <f t="shared" si="11"/>
        <v>3.3568707003404086E-3</v>
      </c>
      <c r="J131">
        <f t="shared" si="12"/>
        <v>2.3986445272373769</v>
      </c>
      <c r="K131">
        <f t="shared" si="13"/>
        <v>4.1047102792002299E-3</v>
      </c>
    </row>
    <row r="132" spans="1:11" x14ac:dyDescent="0.2">
      <c r="A132" s="2">
        <v>35796</v>
      </c>
      <c r="B132" s="3">
        <v>78.522999999999996</v>
      </c>
      <c r="C132" s="5">
        <v>5.52</v>
      </c>
      <c r="D132" s="3">
        <v>11321.245999999999</v>
      </c>
      <c r="E132" s="4">
        <v>204395</v>
      </c>
      <c r="F132" s="7">
        <v>4076.6333333333332</v>
      </c>
      <c r="G132">
        <f t="shared" si="14"/>
        <v>1.0016327571911474</v>
      </c>
      <c r="H132">
        <f t="shared" si="10"/>
        <v>1.0138</v>
      </c>
      <c r="I132" s="6">
        <f t="shared" si="11"/>
        <v>4.2758688788175903E-3</v>
      </c>
      <c r="J132">
        <f t="shared" si="12"/>
        <v>2.40483449992775</v>
      </c>
      <c r="K132">
        <f t="shared" si="13"/>
        <v>6.1899726903731356E-3</v>
      </c>
    </row>
    <row r="133" spans="1:11" x14ac:dyDescent="0.2">
      <c r="A133" s="2">
        <v>35886</v>
      </c>
      <c r="B133" s="3">
        <v>78.686999999999998</v>
      </c>
      <c r="C133" s="5">
        <v>5.5</v>
      </c>
      <c r="D133" s="3">
        <v>11431.046</v>
      </c>
      <c r="E133" s="4">
        <v>204905</v>
      </c>
      <c r="F133" s="7">
        <v>4152.8666666666668</v>
      </c>
      <c r="G133">
        <f t="shared" si="14"/>
        <v>1.0020885600397336</v>
      </c>
      <c r="H133">
        <f t="shared" si="10"/>
        <v>1.0137499999999999</v>
      </c>
      <c r="I133" s="6">
        <f t="shared" si="11"/>
        <v>4.1917451045341281E-3</v>
      </c>
      <c r="J133">
        <f t="shared" si="12"/>
        <v>2.4108924439115045</v>
      </c>
      <c r="K133">
        <f t="shared" si="13"/>
        <v>6.0579439837544768E-3</v>
      </c>
    </row>
    <row r="134" spans="1:11" x14ac:dyDescent="0.2">
      <c r="A134" s="2">
        <v>35977</v>
      </c>
      <c r="B134" s="3">
        <v>78.980999999999995</v>
      </c>
      <c r="C134" s="5">
        <v>5.5333333333333332</v>
      </c>
      <c r="D134" s="3">
        <v>11580.587</v>
      </c>
      <c r="E134" s="4">
        <v>205482.66666666666</v>
      </c>
      <c r="F134" s="7">
        <v>4223.4333333333334</v>
      </c>
      <c r="G134">
        <f t="shared" si="14"/>
        <v>1.0037363223912463</v>
      </c>
      <c r="H134">
        <f t="shared" si="10"/>
        <v>1.0138333333333334</v>
      </c>
      <c r="I134" s="6">
        <f t="shared" si="11"/>
        <v>5.6446011769688553E-3</v>
      </c>
      <c r="J134">
        <f t="shared" si="12"/>
        <v>2.4153678219235761</v>
      </c>
      <c r="K134">
        <f t="shared" si="13"/>
        <v>4.4753780120716513E-3</v>
      </c>
    </row>
    <row r="135" spans="1:11" x14ac:dyDescent="0.2">
      <c r="A135" s="2">
        <v>36069</v>
      </c>
      <c r="B135" s="3">
        <v>79.227999999999994</v>
      </c>
      <c r="C135" s="5">
        <v>4.8600000000000003</v>
      </c>
      <c r="D135" s="3">
        <v>11770.686</v>
      </c>
      <c r="E135" s="4">
        <v>206097.66666666666</v>
      </c>
      <c r="F135" s="7">
        <v>4333.4333333333334</v>
      </c>
      <c r="G135">
        <f t="shared" si="14"/>
        <v>1.0031273344222027</v>
      </c>
      <c r="H135">
        <f t="shared" si="10"/>
        <v>1.0121500000000001</v>
      </c>
      <c r="I135" s="6">
        <f t="shared" si="11"/>
        <v>7.0712008382214364E-3</v>
      </c>
      <c r="J135">
        <f t="shared" si="12"/>
        <v>2.4238803517984175</v>
      </c>
      <c r="K135">
        <f t="shared" si="13"/>
        <v>8.5125298748414124E-3</v>
      </c>
    </row>
    <row r="136" spans="1:11" x14ac:dyDescent="0.2">
      <c r="A136" s="2">
        <v>36161</v>
      </c>
      <c r="B136" s="3">
        <v>79.623999999999995</v>
      </c>
      <c r="C136" s="5">
        <v>4.7333333333333334</v>
      </c>
      <c r="D136" s="3">
        <v>11864.674999999999</v>
      </c>
      <c r="E136" s="4">
        <v>206876</v>
      </c>
      <c r="F136" s="7">
        <v>4410.5333333333338</v>
      </c>
      <c r="G136">
        <f t="shared" si="14"/>
        <v>1.0049982329479477</v>
      </c>
      <c r="H136">
        <f t="shared" si="10"/>
        <v>1.0118333333333334</v>
      </c>
      <c r="I136" s="6">
        <f t="shared" si="11"/>
        <v>3.4540719920181928E-3</v>
      </c>
      <c r="J136">
        <f t="shared" si="12"/>
        <v>2.4277370071937194</v>
      </c>
      <c r="K136">
        <f t="shared" si="13"/>
        <v>3.8566553953018889E-3</v>
      </c>
    </row>
    <row r="137" spans="1:11" x14ac:dyDescent="0.2">
      <c r="A137" s="2">
        <v>36251</v>
      </c>
      <c r="B137" s="3">
        <v>79.891000000000005</v>
      </c>
      <c r="C137" s="5">
        <v>4.746666666666667</v>
      </c>
      <c r="D137" s="3">
        <v>11962.523999999999</v>
      </c>
      <c r="E137" s="4">
        <v>207431.66666666666</v>
      </c>
      <c r="F137" s="7">
        <v>4474.7</v>
      </c>
      <c r="G137">
        <f t="shared" si="14"/>
        <v>1.0033532603235207</v>
      </c>
      <c r="H137">
        <f t="shared" si="10"/>
        <v>1.0118666666666667</v>
      </c>
      <c r="I137" s="6">
        <f t="shared" si="11"/>
        <v>3.5669756773106798E-3</v>
      </c>
      <c r="J137">
        <f t="shared" si="12"/>
        <v>2.4313910098611893</v>
      </c>
      <c r="K137">
        <f t="shared" si="13"/>
        <v>3.6540026674698467E-3</v>
      </c>
    </row>
    <row r="138" spans="1:11" x14ac:dyDescent="0.2">
      <c r="A138" s="2">
        <v>36342</v>
      </c>
      <c r="B138" s="3">
        <v>80.180000000000007</v>
      </c>
      <c r="C138" s="5">
        <v>5.0933333333333337</v>
      </c>
      <c r="D138" s="3">
        <v>12113.075000000001</v>
      </c>
      <c r="E138" s="4">
        <v>208043.66666666666</v>
      </c>
      <c r="F138" s="7">
        <v>4541.4333333333334</v>
      </c>
      <c r="G138">
        <f t="shared" si="14"/>
        <v>1.0036174287466673</v>
      </c>
      <c r="H138">
        <f t="shared" si="10"/>
        <v>1.0127333333333333</v>
      </c>
      <c r="I138" s="6">
        <f t="shared" si="11"/>
        <v>5.431584136356804E-3</v>
      </c>
      <c r="J138">
        <f t="shared" si="12"/>
        <v>2.4349723919687185</v>
      </c>
      <c r="K138">
        <f t="shared" si="13"/>
        <v>3.5813821075292296E-3</v>
      </c>
    </row>
    <row r="139" spans="1:11" x14ac:dyDescent="0.2">
      <c r="A139" s="2">
        <v>36434</v>
      </c>
      <c r="B139" s="3">
        <v>80.546999999999997</v>
      </c>
      <c r="C139" s="5">
        <v>5.3066666666666666</v>
      </c>
      <c r="D139" s="3">
        <v>12323.335999999999</v>
      </c>
      <c r="E139" s="4">
        <v>208660.33333333334</v>
      </c>
      <c r="F139" s="7">
        <v>4603.4333333333334</v>
      </c>
      <c r="G139">
        <f t="shared" si="14"/>
        <v>1.0045772012970815</v>
      </c>
      <c r="H139">
        <f t="shared" si="10"/>
        <v>1.0132666666666668</v>
      </c>
      <c r="I139" s="6">
        <f t="shared" si="11"/>
        <v>7.4738835989460739E-3</v>
      </c>
      <c r="J139">
        <f t="shared" si="12"/>
        <v>2.4375925916626056</v>
      </c>
      <c r="K139">
        <f t="shared" si="13"/>
        <v>2.6201996938870487E-3</v>
      </c>
    </row>
    <row r="140" spans="1:11" x14ac:dyDescent="0.2">
      <c r="A140" s="2">
        <v>36526</v>
      </c>
      <c r="B140" s="3">
        <v>81.162999999999997</v>
      </c>
      <c r="C140" s="5">
        <v>5.6766666666666667</v>
      </c>
      <c r="D140" s="3">
        <v>12359.094999999999</v>
      </c>
      <c r="E140" s="4">
        <v>211586</v>
      </c>
      <c r="F140" s="7">
        <v>4675.4333333333334</v>
      </c>
      <c r="G140">
        <f t="shared" si="14"/>
        <v>1.0076477087911406</v>
      </c>
      <c r="H140">
        <f t="shared" si="10"/>
        <v>1.0141916666666666</v>
      </c>
      <c r="I140" s="6">
        <f t="shared" si="11"/>
        <v>1.2583806873589509E-3</v>
      </c>
      <c r="J140">
        <f t="shared" si="12"/>
        <v>2.4349768490946104</v>
      </c>
      <c r="K140">
        <f t="shared" si="13"/>
        <v>-2.6157425679951274E-3</v>
      </c>
    </row>
    <row r="141" spans="1:11" x14ac:dyDescent="0.2">
      <c r="A141" s="2">
        <v>36617</v>
      </c>
      <c r="B141" s="3">
        <v>81.623000000000005</v>
      </c>
      <c r="C141" s="5">
        <v>6.2733333333333334</v>
      </c>
      <c r="D141" s="3">
        <v>12592.53</v>
      </c>
      <c r="E141" s="4">
        <v>212242</v>
      </c>
      <c r="F141" s="7">
        <v>4753.8</v>
      </c>
      <c r="G141">
        <f t="shared" si="14"/>
        <v>1.0056676071608985</v>
      </c>
      <c r="H141">
        <f t="shared" si="10"/>
        <v>1.0156833333333333</v>
      </c>
      <c r="I141" s="6">
        <f t="shared" si="11"/>
        <v>8.1263236603597022E-3</v>
      </c>
      <c r="J141">
        <f t="shared" si="12"/>
        <v>2.4383970239301465</v>
      </c>
      <c r="K141">
        <f t="shared" si="13"/>
        <v>3.4201748355360273E-3</v>
      </c>
    </row>
    <row r="142" spans="1:11" x14ac:dyDescent="0.2">
      <c r="A142" s="2">
        <v>36708</v>
      </c>
      <c r="B142" s="3">
        <v>82.152000000000001</v>
      </c>
      <c r="C142" s="5">
        <v>6.52</v>
      </c>
      <c r="D142" s="3">
        <v>12607.675999999999</v>
      </c>
      <c r="E142" s="4">
        <v>212918.66666666666</v>
      </c>
      <c r="F142" s="7">
        <v>4809.7</v>
      </c>
      <c r="G142">
        <f t="shared" si="14"/>
        <v>1.0064810163801869</v>
      </c>
      <c r="H142">
        <f t="shared" si="10"/>
        <v>1.0163</v>
      </c>
      <c r="I142" s="6">
        <f t="shared" si="11"/>
        <v>5.2204533684729881E-4</v>
      </c>
      <c r="J142">
        <f t="shared" si="12"/>
        <v>2.4392861098232359</v>
      </c>
      <c r="K142">
        <f t="shared" si="13"/>
        <v>8.8908589308944741E-4</v>
      </c>
    </row>
    <row r="143" spans="1:11" x14ac:dyDescent="0.2">
      <c r="A143" s="2">
        <v>36800</v>
      </c>
      <c r="B143" s="3">
        <v>82.593000000000004</v>
      </c>
      <c r="C143" s="5">
        <v>6.4733333333333336</v>
      </c>
      <c r="D143" s="3">
        <v>12679.338</v>
      </c>
      <c r="E143" s="4">
        <v>213560.33333333334</v>
      </c>
      <c r="F143" s="7">
        <v>4880.9333333333334</v>
      </c>
      <c r="G143">
        <f t="shared" si="14"/>
        <v>1.0053680981595092</v>
      </c>
      <c r="H143">
        <f t="shared" si="10"/>
        <v>1.0161833333333334</v>
      </c>
      <c r="I143" s="6">
        <f t="shared" si="11"/>
        <v>2.4615397041163334E-3</v>
      </c>
      <c r="J143">
        <f t="shared" si="12"/>
        <v>2.4420390446529079</v>
      </c>
      <c r="K143">
        <f t="shared" si="13"/>
        <v>2.7529348296719824E-3</v>
      </c>
    </row>
    <row r="144" spans="1:11" x14ac:dyDescent="0.2">
      <c r="A144" s="2">
        <v>36892</v>
      </c>
      <c r="B144" s="3">
        <v>83.111999999999995</v>
      </c>
      <c r="C144" s="5">
        <v>5.5933333333333337</v>
      </c>
      <c r="D144" s="3">
        <v>12643.282999999999</v>
      </c>
      <c r="E144" s="4">
        <v>214101</v>
      </c>
      <c r="F144" s="7">
        <v>5009.7666666666664</v>
      </c>
      <c r="G144">
        <f t="shared" si="14"/>
        <v>1.0062838255057933</v>
      </c>
      <c r="H144">
        <f t="shared" si="10"/>
        <v>1.0139833333333332</v>
      </c>
      <c r="I144" s="6">
        <f t="shared" si="11"/>
        <v>-1.2367201741412259E-3</v>
      </c>
      <c r="J144">
        <f t="shared" si="12"/>
        <v>2.449535069757288</v>
      </c>
      <c r="K144">
        <f t="shared" si="13"/>
        <v>7.4960251043800774E-3</v>
      </c>
    </row>
    <row r="145" spans="1:11" x14ac:dyDescent="0.2">
      <c r="A145" s="2">
        <v>36982</v>
      </c>
      <c r="B145" s="3">
        <v>83.698999999999998</v>
      </c>
      <c r="C145" s="5">
        <v>4.3266666666666671</v>
      </c>
      <c r="D145" s="3">
        <v>12710.303</v>
      </c>
      <c r="E145" s="4">
        <v>214735.66666666666</v>
      </c>
      <c r="F145" s="7">
        <v>5136.3</v>
      </c>
      <c r="G145">
        <f t="shared" si="14"/>
        <v>1.0070627586870728</v>
      </c>
      <c r="H145">
        <f t="shared" si="10"/>
        <v>1.0108166666666667</v>
      </c>
      <c r="I145" s="6">
        <f t="shared" si="11"/>
        <v>2.296044746681325E-3</v>
      </c>
      <c r="J145">
        <f t="shared" si="12"/>
        <v>2.4560259278645082</v>
      </c>
      <c r="K145">
        <f t="shared" si="13"/>
        <v>6.4908581072202765E-3</v>
      </c>
    </row>
    <row r="146" spans="1:11" x14ac:dyDescent="0.2">
      <c r="A146" s="2">
        <v>37073</v>
      </c>
      <c r="B146" s="3">
        <v>83.972999999999999</v>
      </c>
      <c r="C146" s="5">
        <v>3.4966666666666666</v>
      </c>
      <c r="D146" s="3">
        <v>12670.106</v>
      </c>
      <c r="E146" s="4">
        <v>215421.66666666666</v>
      </c>
      <c r="F146" s="7">
        <v>5251.4666666666662</v>
      </c>
      <c r="G146">
        <f t="shared" si="14"/>
        <v>1.0032736352883547</v>
      </c>
      <c r="H146">
        <f t="shared" si="10"/>
        <v>1.0087416666666666</v>
      </c>
      <c r="I146" s="6">
        <f t="shared" si="11"/>
        <v>-1.3756555211950072E-3</v>
      </c>
      <c r="J146">
        <f t="shared" si="12"/>
        <v>2.462851562605485</v>
      </c>
      <c r="K146">
        <f t="shared" si="13"/>
        <v>6.8256347409767493E-3</v>
      </c>
    </row>
    <row r="147" spans="1:11" x14ac:dyDescent="0.2">
      <c r="A147" s="2">
        <v>37165</v>
      </c>
      <c r="B147" s="3">
        <v>84.227000000000004</v>
      </c>
      <c r="C147" s="5">
        <v>2.1333333333333333</v>
      </c>
      <c r="D147" s="3">
        <v>12705.269</v>
      </c>
      <c r="E147" s="4">
        <v>216111.66666666666</v>
      </c>
      <c r="F147" s="7">
        <v>5369.7</v>
      </c>
      <c r="G147">
        <f t="shared" si="14"/>
        <v>1.0030247817750944</v>
      </c>
      <c r="H147">
        <f t="shared" si="10"/>
        <v>1.0053333333333334</v>
      </c>
      <c r="I147" s="6">
        <f t="shared" si="11"/>
        <v>1.2036162335888889E-3</v>
      </c>
      <c r="J147">
        <f t="shared" si="12"/>
        <v>2.4698204778488679</v>
      </c>
      <c r="K147">
        <f t="shared" si="13"/>
        <v>6.9689152433829449E-3</v>
      </c>
    </row>
    <row r="148" spans="1:11" x14ac:dyDescent="0.2">
      <c r="A148" s="2">
        <v>37257</v>
      </c>
      <c r="B148" s="3">
        <v>84.497</v>
      </c>
      <c r="C148" s="5">
        <v>1.7333333333333334</v>
      </c>
      <c r="D148" s="3">
        <v>12822.258</v>
      </c>
      <c r="E148" s="4">
        <v>216664</v>
      </c>
      <c r="F148" s="7">
        <v>5463.7333333333336</v>
      </c>
      <c r="G148">
        <f t="shared" si="14"/>
        <v>1.0032056229000201</v>
      </c>
      <c r="H148">
        <f t="shared" si="10"/>
        <v>1.0043333333333333</v>
      </c>
      <c r="I148" s="6">
        <f t="shared" si="11"/>
        <v>3.9806466834990673E-3</v>
      </c>
      <c r="J148">
        <f t="shared" si="12"/>
        <v>2.4748614480559068</v>
      </c>
      <c r="K148">
        <f t="shared" si="13"/>
        <v>5.040970207038864E-3</v>
      </c>
    </row>
    <row r="149" spans="1:11" x14ac:dyDescent="0.2">
      <c r="A149" s="2">
        <v>37347</v>
      </c>
      <c r="B149" s="3">
        <v>84.811999999999998</v>
      </c>
      <c r="C149" s="5">
        <v>1.75</v>
      </c>
      <c r="D149" s="3">
        <v>12893.002</v>
      </c>
      <c r="E149" s="4">
        <v>217203.66666666666</v>
      </c>
      <c r="F149" s="7">
        <v>5507</v>
      </c>
      <c r="G149">
        <f t="shared" si="14"/>
        <v>1.0037279430038937</v>
      </c>
      <c r="H149">
        <f t="shared" si="10"/>
        <v>1.004375</v>
      </c>
      <c r="I149" s="6">
        <f t="shared" si="11"/>
        <v>2.3895388447749966E-3</v>
      </c>
      <c r="J149">
        <f t="shared" si="12"/>
        <v>2.4755906193992541</v>
      </c>
      <c r="K149">
        <f t="shared" si="13"/>
        <v>7.2917134334726796E-4</v>
      </c>
    </row>
    <row r="150" spans="1:11" x14ac:dyDescent="0.2">
      <c r="A150" s="2">
        <v>37438</v>
      </c>
      <c r="B150" s="3">
        <v>85.19</v>
      </c>
      <c r="C150" s="5">
        <v>1.74</v>
      </c>
      <c r="D150" s="3">
        <v>12955.769</v>
      </c>
      <c r="E150" s="4">
        <v>217867.66666666666</v>
      </c>
      <c r="F150" s="7">
        <v>5611.3</v>
      </c>
      <c r="G150">
        <f t="shared" si="14"/>
        <v>1.0044569164740837</v>
      </c>
      <c r="H150">
        <f t="shared" si="10"/>
        <v>1.0043500000000001</v>
      </c>
      <c r="I150" s="6">
        <f t="shared" si="11"/>
        <v>2.1091459491575648E-3</v>
      </c>
      <c r="J150">
        <f t="shared" si="12"/>
        <v>2.4804820878073399</v>
      </c>
      <c r="K150">
        <f t="shared" si="13"/>
        <v>4.8914684080858528E-3</v>
      </c>
    </row>
    <row r="151" spans="1:11" x14ac:dyDescent="0.2">
      <c r="A151" s="2">
        <v>37530</v>
      </c>
      <c r="B151" s="3">
        <v>85.650999999999996</v>
      </c>
      <c r="C151" s="5">
        <v>1.4433333333333334</v>
      </c>
      <c r="D151" s="3">
        <v>12964.016</v>
      </c>
      <c r="E151" s="4">
        <v>218543</v>
      </c>
      <c r="F151" s="7">
        <v>5726.666666666667</v>
      </c>
      <c r="G151">
        <f t="shared" si="14"/>
        <v>1.0054114332668154</v>
      </c>
      <c r="H151">
        <f t="shared" ref="H151:H212" si="15">1+C151/400</f>
        <v>1.0036083333333334</v>
      </c>
      <c r="I151" s="6">
        <f t="shared" ref="I151:I212" si="16">LOG(D151)-LOG(D150)</f>
        <v>2.7636237824690824E-4</v>
      </c>
      <c r="J151">
        <f t="shared" si="12"/>
        <v>2.4856325664701111</v>
      </c>
      <c r="K151">
        <f t="shared" si="13"/>
        <v>5.1504786627711852E-3</v>
      </c>
    </row>
    <row r="152" spans="1:11" x14ac:dyDescent="0.2">
      <c r="A152" s="2">
        <v>37622</v>
      </c>
      <c r="B152" s="3">
        <v>86.179000000000002</v>
      </c>
      <c r="C152" s="5">
        <v>1.25</v>
      </c>
      <c r="D152" s="3">
        <v>13031.169</v>
      </c>
      <c r="E152" s="4">
        <v>220109.33333333334</v>
      </c>
      <c r="F152" s="7">
        <v>5821.4666666666662</v>
      </c>
      <c r="G152">
        <f t="shared" si="14"/>
        <v>1.0061645514938531</v>
      </c>
      <c r="H152">
        <f t="shared" si="15"/>
        <v>1.003125</v>
      </c>
      <c r="I152" s="6">
        <f t="shared" si="16"/>
        <v>2.2438187855113867E-3</v>
      </c>
      <c r="J152">
        <f t="shared" si="12"/>
        <v>2.4869925063202341</v>
      </c>
      <c r="K152">
        <f t="shared" si="13"/>
        <v>1.3599398501229487E-3</v>
      </c>
    </row>
    <row r="153" spans="1:11" x14ac:dyDescent="0.2">
      <c r="A153" s="2">
        <v>37712</v>
      </c>
      <c r="B153" s="3">
        <v>86.454999999999998</v>
      </c>
      <c r="C153" s="5">
        <v>1.2466666666666666</v>
      </c>
      <c r="D153" s="3">
        <v>13152.089</v>
      </c>
      <c r="E153" s="4">
        <v>220774</v>
      </c>
      <c r="F153" s="7">
        <v>5937.2333333333336</v>
      </c>
      <c r="G153">
        <f t="shared" si="14"/>
        <v>1.0032026363731303</v>
      </c>
      <c r="H153">
        <f t="shared" si="15"/>
        <v>1.0031166666666667</v>
      </c>
      <c r="I153" s="6">
        <f t="shared" si="16"/>
        <v>4.0113619245794041E-3</v>
      </c>
      <c r="J153">
        <f t="shared" si="12"/>
        <v>2.4928460756119324</v>
      </c>
      <c r="K153">
        <f t="shared" si="13"/>
        <v>5.8535692916983351E-3</v>
      </c>
    </row>
    <row r="154" spans="1:11" x14ac:dyDescent="0.2">
      <c r="A154" s="2">
        <v>37803</v>
      </c>
      <c r="B154" s="3">
        <v>86.933999999999997</v>
      </c>
      <c r="C154" s="5">
        <v>1.0166666666666666</v>
      </c>
      <c r="D154" s="3">
        <v>13372.357</v>
      </c>
      <c r="E154" s="4">
        <v>221512.66666666666</v>
      </c>
      <c r="F154" s="7">
        <v>6057.7333333333336</v>
      </c>
      <c r="G154">
        <f t="shared" si="14"/>
        <v>1.0055404545717426</v>
      </c>
      <c r="H154">
        <f t="shared" si="15"/>
        <v>1.0025416666666667</v>
      </c>
      <c r="I154" s="6">
        <f t="shared" si="16"/>
        <v>7.2132233056150241E-3</v>
      </c>
      <c r="J154">
        <f t="shared" si="12"/>
        <v>2.497721923242028</v>
      </c>
      <c r="K154">
        <f t="shared" si="13"/>
        <v>4.875847630095631E-3</v>
      </c>
    </row>
    <row r="155" spans="1:11" x14ac:dyDescent="0.2">
      <c r="A155" s="2">
        <v>37895</v>
      </c>
      <c r="B155" s="3">
        <v>87.346000000000004</v>
      </c>
      <c r="C155" s="5">
        <v>0.9966666666666667</v>
      </c>
      <c r="D155" s="3">
        <v>13528.71</v>
      </c>
      <c r="E155" s="4">
        <v>222275.66666666666</v>
      </c>
      <c r="F155" s="7">
        <v>6052.166666666667</v>
      </c>
      <c r="G155">
        <f t="shared" si="14"/>
        <v>1.0047392274599123</v>
      </c>
      <c r="H155">
        <f t="shared" si="15"/>
        <v>1.0024916666666666</v>
      </c>
      <c r="I155" s="6">
        <f t="shared" si="16"/>
        <v>5.0484250129798625E-3</v>
      </c>
      <c r="J155">
        <f t="shared" si="12"/>
        <v>2.4937759364697172</v>
      </c>
      <c r="K155">
        <f t="shared" si="13"/>
        <v>-3.9459867723108388E-3</v>
      </c>
    </row>
    <row r="156" spans="1:11" x14ac:dyDescent="0.2">
      <c r="A156" s="2">
        <v>37987</v>
      </c>
      <c r="B156" s="3">
        <v>88.108000000000004</v>
      </c>
      <c r="C156" s="5">
        <v>1.0033333333333334</v>
      </c>
      <c r="D156" s="3">
        <v>13606.509</v>
      </c>
      <c r="E156" s="4">
        <v>222356</v>
      </c>
      <c r="F156" s="7">
        <v>6099.1333333333332</v>
      </c>
      <c r="G156">
        <f t="shared" si="14"/>
        <v>1.0087239255375176</v>
      </c>
      <c r="H156">
        <f t="shared" si="15"/>
        <v>1.0025083333333333</v>
      </c>
      <c r="I156" s="6">
        <f t="shared" si="16"/>
        <v>2.4903258734205735E-3</v>
      </c>
      <c r="J156">
        <f t="shared" si="12"/>
        <v>2.4932039316226766</v>
      </c>
      <c r="K156">
        <f t="shared" si="13"/>
        <v>-5.7200484704056365E-4</v>
      </c>
    </row>
    <row r="157" spans="1:11" x14ac:dyDescent="0.2">
      <c r="A157" s="2">
        <v>38078</v>
      </c>
      <c r="B157" s="3">
        <v>88.875</v>
      </c>
      <c r="C157" s="5">
        <v>1.01</v>
      </c>
      <c r="D157" s="3">
        <v>13706.246999999999</v>
      </c>
      <c r="E157" s="4">
        <v>222973.33333333334</v>
      </c>
      <c r="F157" s="7">
        <v>6229.1333333333332</v>
      </c>
      <c r="G157">
        <f t="shared" si="14"/>
        <v>1.0087052254051845</v>
      </c>
      <c r="H157">
        <f t="shared" si="15"/>
        <v>1.0025250000000001</v>
      </c>
      <c r="I157" s="6">
        <f t="shared" si="16"/>
        <v>3.1718407014293959E-3</v>
      </c>
      <c r="J157">
        <f t="shared" si="12"/>
        <v>2.4973950868485173</v>
      </c>
      <c r="K157">
        <f t="shared" si="13"/>
        <v>4.1911552258406815E-3</v>
      </c>
    </row>
    <row r="158" spans="1:11" x14ac:dyDescent="0.2">
      <c r="A158" s="2">
        <v>38169</v>
      </c>
      <c r="B158" s="3">
        <v>89.421999999999997</v>
      </c>
      <c r="C158" s="5">
        <v>1.4333333333333333</v>
      </c>
      <c r="D158" s="3">
        <v>13830.828</v>
      </c>
      <c r="E158" s="4">
        <v>223680</v>
      </c>
      <c r="F158" s="7">
        <v>6299.1</v>
      </c>
      <c r="G158">
        <f t="shared" si="14"/>
        <v>1.0061547116736991</v>
      </c>
      <c r="H158">
        <f t="shared" si="15"/>
        <v>1.0035833333333333</v>
      </c>
      <c r="I158" s="6">
        <f t="shared" si="16"/>
        <v>3.9296265117139129E-3</v>
      </c>
      <c r="J158">
        <f t="shared" si="12"/>
        <v>2.4982069698766072</v>
      </c>
      <c r="K158">
        <f t="shared" si="13"/>
        <v>8.11883028089877E-4</v>
      </c>
    </row>
    <row r="159" spans="1:11" x14ac:dyDescent="0.2">
      <c r="A159" s="2">
        <v>38261</v>
      </c>
      <c r="B159" s="3">
        <v>90.049000000000007</v>
      </c>
      <c r="C159" s="5">
        <v>1.95</v>
      </c>
      <c r="D159" s="3">
        <v>13950.376</v>
      </c>
      <c r="E159" s="4">
        <v>224418</v>
      </c>
      <c r="F159" s="7">
        <v>6383.0333333333338</v>
      </c>
      <c r="G159">
        <f t="shared" si="14"/>
        <v>1.0070116973451724</v>
      </c>
      <c r="H159">
        <f t="shared" si="15"/>
        <v>1.004875</v>
      </c>
      <c r="I159" s="6">
        <f t="shared" si="16"/>
        <v>3.7377326912464426E-3</v>
      </c>
      <c r="J159">
        <f t="shared" si="12"/>
        <v>2.4994905304419639</v>
      </c>
      <c r="K159">
        <f t="shared" si="13"/>
        <v>1.2835605653567228E-3</v>
      </c>
    </row>
    <row r="160" spans="1:11" x14ac:dyDescent="0.2">
      <c r="A160" s="2">
        <v>38353</v>
      </c>
      <c r="B160" s="3">
        <v>90.882999999999996</v>
      </c>
      <c r="C160" s="5">
        <v>2.4700000000000002</v>
      </c>
      <c r="D160" s="3">
        <v>14099.081</v>
      </c>
      <c r="E160" s="4">
        <v>225038</v>
      </c>
      <c r="F160" s="7">
        <v>6419.166666666667</v>
      </c>
      <c r="G160">
        <f t="shared" si="14"/>
        <v>1.0092616242268098</v>
      </c>
      <c r="H160">
        <f t="shared" si="15"/>
        <v>1.006175</v>
      </c>
      <c r="I160" s="6">
        <f t="shared" si="16"/>
        <v>4.60489242205675E-3</v>
      </c>
      <c r="J160">
        <f t="shared" si="12"/>
        <v>2.4967401379469645</v>
      </c>
      <c r="K160">
        <f t="shared" si="13"/>
        <v>-2.7503924949994207E-3</v>
      </c>
    </row>
    <row r="161" spans="1:11" x14ac:dyDescent="0.2">
      <c r="A161" s="2">
        <v>38443</v>
      </c>
      <c r="B161" s="3">
        <v>91.543000000000006</v>
      </c>
      <c r="C161" s="5">
        <v>2.9433333333333334</v>
      </c>
      <c r="D161" s="3">
        <v>14172.695</v>
      </c>
      <c r="E161" s="4">
        <v>225674</v>
      </c>
      <c r="F161" s="7">
        <v>6464.2666666666664</v>
      </c>
      <c r="G161">
        <f t="shared" si="14"/>
        <v>1.0072620842181708</v>
      </c>
      <c r="H161">
        <f t="shared" si="15"/>
        <v>1.0073583333333334</v>
      </c>
      <c r="I161" s="6">
        <f t="shared" si="16"/>
        <v>2.2616355082298867E-3</v>
      </c>
      <c r="J161">
        <f t="shared" si="12"/>
        <v>2.4954125963335549</v>
      </c>
      <c r="K161">
        <f t="shared" si="13"/>
        <v>-1.327541613409533E-3</v>
      </c>
    </row>
    <row r="162" spans="1:11" x14ac:dyDescent="0.2">
      <c r="A162" s="2">
        <v>38534</v>
      </c>
      <c r="B162" s="3">
        <v>92.399000000000001</v>
      </c>
      <c r="C162" s="5">
        <v>3.46</v>
      </c>
      <c r="D162" s="3">
        <v>14291.757</v>
      </c>
      <c r="E162" s="4">
        <v>226422.33333333334</v>
      </c>
      <c r="F162" s="7">
        <v>6556.333333333333</v>
      </c>
      <c r="G162">
        <f t="shared" si="14"/>
        <v>1.0093507968932631</v>
      </c>
      <c r="H162">
        <f t="shared" si="15"/>
        <v>1.00865</v>
      </c>
      <c r="I162" s="6">
        <f t="shared" si="16"/>
        <v>3.6331822702750927E-3</v>
      </c>
      <c r="J162">
        <f t="shared" si="12"/>
        <v>2.4960744929878658</v>
      </c>
      <c r="K162">
        <f t="shared" si="13"/>
        <v>6.618966543108229E-4</v>
      </c>
    </row>
    <row r="163" spans="1:11" x14ac:dyDescent="0.2">
      <c r="A163" s="2">
        <v>38626</v>
      </c>
      <c r="B163" s="3">
        <v>93.1</v>
      </c>
      <c r="C163" s="5">
        <v>3.98</v>
      </c>
      <c r="D163" s="3">
        <v>14373.438</v>
      </c>
      <c r="E163" s="4">
        <v>227196</v>
      </c>
      <c r="F163" s="7">
        <v>6644.1</v>
      </c>
      <c r="G163">
        <f t="shared" si="14"/>
        <v>1.0075866621933136</v>
      </c>
      <c r="H163">
        <f t="shared" si="15"/>
        <v>1.0099499999999999</v>
      </c>
      <c r="I163" s="6">
        <f t="shared" si="16"/>
        <v>2.4750366140393609E-3</v>
      </c>
      <c r="J163">
        <f t="shared" si="12"/>
        <v>2.4970857984485706</v>
      </c>
      <c r="K163">
        <f t="shared" si="13"/>
        <v>1.0113054607048255E-3</v>
      </c>
    </row>
    <row r="164" spans="1:11" x14ac:dyDescent="0.2">
      <c r="A164" s="2">
        <v>38718</v>
      </c>
      <c r="B164" s="3">
        <v>93.831999999999994</v>
      </c>
      <c r="C164" s="5">
        <v>4.456666666666667</v>
      </c>
      <c r="D164" s="3">
        <v>14546.119000000001</v>
      </c>
      <c r="E164" s="4">
        <v>227763.66666666666</v>
      </c>
      <c r="F164" s="7">
        <v>6730.8666666666668</v>
      </c>
      <c r="G164">
        <f t="shared" si="14"/>
        <v>1.0078625134264232</v>
      </c>
      <c r="H164">
        <f t="shared" si="15"/>
        <v>1.0111416666666666</v>
      </c>
      <c r="I164" s="6">
        <f t="shared" si="16"/>
        <v>5.1864761778439572E-3</v>
      </c>
      <c r="J164">
        <f t="shared" si="12"/>
        <v>2.4982355686127118</v>
      </c>
      <c r="K164">
        <f t="shared" si="13"/>
        <v>1.149770164141195E-3</v>
      </c>
    </row>
    <row r="165" spans="1:11" x14ac:dyDescent="0.2">
      <c r="A165" s="2">
        <v>38808</v>
      </c>
      <c r="B165" s="3">
        <v>94.587000000000003</v>
      </c>
      <c r="C165" s="5">
        <v>4.9066666666666663</v>
      </c>
      <c r="D165" s="3">
        <v>14589.584999999999</v>
      </c>
      <c r="E165" s="4">
        <v>228432.66666666666</v>
      </c>
      <c r="F165" s="7">
        <v>6802.7</v>
      </c>
      <c r="G165">
        <f t="shared" si="14"/>
        <v>1.0080462955068634</v>
      </c>
      <c r="H165">
        <f t="shared" si="15"/>
        <v>1.0122666666666666</v>
      </c>
      <c r="I165" s="6">
        <f t="shared" si="16"/>
        <v>1.2958024254166034E-3</v>
      </c>
      <c r="J165">
        <f t="shared" si="12"/>
        <v>2.4980916580581263</v>
      </c>
      <c r="K165">
        <f t="shared" si="13"/>
        <v>-1.4391055458551349E-4</v>
      </c>
    </row>
    <row r="166" spans="1:11" x14ac:dyDescent="0.2">
      <c r="A166" s="2">
        <v>38899</v>
      </c>
      <c r="B166" s="3">
        <v>95.247</v>
      </c>
      <c r="C166" s="5">
        <v>5.246666666666667</v>
      </c>
      <c r="D166" s="3">
        <v>14602.633</v>
      </c>
      <c r="E166" s="4">
        <v>229166.33333333334</v>
      </c>
      <c r="F166" s="7">
        <v>6901.1</v>
      </c>
      <c r="G166">
        <f t="shared" si="14"/>
        <v>1.0069777030670177</v>
      </c>
      <c r="H166">
        <f t="shared" si="15"/>
        <v>1.0131166666666667</v>
      </c>
      <c r="I166" s="6">
        <f t="shared" si="16"/>
        <v>3.8823187585368402E-4</v>
      </c>
      <c r="J166">
        <f t="shared" si="12"/>
        <v>2.4999161989242729</v>
      </c>
      <c r="K166">
        <f t="shared" si="13"/>
        <v>1.8245408661465845E-3</v>
      </c>
    </row>
    <row r="167" spans="1:11" x14ac:dyDescent="0.2">
      <c r="A167" s="2">
        <v>38991</v>
      </c>
      <c r="B167" s="3">
        <v>95.58</v>
      </c>
      <c r="C167" s="5">
        <v>5.246666666666667</v>
      </c>
      <c r="D167" s="3">
        <v>14716.93</v>
      </c>
      <c r="E167" s="4">
        <v>229896</v>
      </c>
      <c r="F167" s="7">
        <v>7016.4333333333334</v>
      </c>
      <c r="G167">
        <f t="shared" si="14"/>
        <v>1.0034961731078145</v>
      </c>
      <c r="H167">
        <f t="shared" si="15"/>
        <v>1.0131166666666667</v>
      </c>
      <c r="I167" s="6">
        <f t="shared" si="16"/>
        <v>3.3860537314920336E-3</v>
      </c>
      <c r="J167">
        <f t="shared" si="12"/>
        <v>2.5042179619596157</v>
      </c>
      <c r="K167">
        <f t="shared" si="13"/>
        <v>4.3017630353427982E-3</v>
      </c>
    </row>
    <row r="168" spans="1:11" x14ac:dyDescent="0.2">
      <c r="A168" s="2">
        <v>39083</v>
      </c>
      <c r="B168" s="3">
        <v>96.653999999999996</v>
      </c>
      <c r="C168" s="5">
        <v>5.2566666666666668</v>
      </c>
      <c r="D168" s="3">
        <v>14726.022000000001</v>
      </c>
      <c r="E168" s="4">
        <v>230839.33333333334</v>
      </c>
      <c r="F168" s="7">
        <v>7116.6333333333332</v>
      </c>
      <c r="G168">
        <f t="shared" si="14"/>
        <v>1.0112366603892027</v>
      </c>
      <c r="H168">
        <f t="shared" si="15"/>
        <v>1.0131416666666666</v>
      </c>
      <c r="I168" s="6">
        <f t="shared" si="16"/>
        <v>2.682207650215318E-4</v>
      </c>
      <c r="J168">
        <f t="shared" si="12"/>
        <v>2.5037449471817381</v>
      </c>
      <c r="K168">
        <f t="shared" si="13"/>
        <v>-4.7301477787753399E-4</v>
      </c>
    </row>
    <row r="169" spans="1:11" x14ac:dyDescent="0.2">
      <c r="A169" s="2">
        <v>39173</v>
      </c>
      <c r="B169" s="3">
        <v>97.194000000000003</v>
      </c>
      <c r="C169" s="5">
        <v>5.25</v>
      </c>
      <c r="D169" s="3">
        <v>14838.664000000001</v>
      </c>
      <c r="E169" s="4">
        <v>231482</v>
      </c>
      <c r="F169" s="7">
        <v>7236.5666666666666</v>
      </c>
      <c r="G169">
        <f t="shared" si="14"/>
        <v>1.0055869389782111</v>
      </c>
      <c r="H169">
        <f t="shared" si="15"/>
        <v>1.0131250000000001</v>
      </c>
      <c r="I169" s="6">
        <f t="shared" si="16"/>
        <v>3.309356016372611E-3</v>
      </c>
      <c r="J169">
        <f t="shared" ref="J169:J212" si="17">LOG(F169*1000000/(B169*E169))</f>
        <v>2.5073758855865833</v>
      </c>
      <c r="K169">
        <f t="shared" si="13"/>
        <v>3.6309384048451854E-3</v>
      </c>
    </row>
    <row r="170" spans="1:11" x14ac:dyDescent="0.2">
      <c r="A170" s="2">
        <v>39264</v>
      </c>
      <c r="B170" s="3">
        <v>97.531000000000006</v>
      </c>
      <c r="C170" s="5">
        <v>5.0733333333333333</v>
      </c>
      <c r="D170" s="3">
        <v>14938.467000000001</v>
      </c>
      <c r="E170" s="4">
        <v>232210</v>
      </c>
      <c r="F170" s="7">
        <v>7350.5</v>
      </c>
      <c r="G170">
        <f t="shared" si="14"/>
        <v>1.0034672922196843</v>
      </c>
      <c r="H170">
        <f t="shared" si="15"/>
        <v>1.0126833333333334</v>
      </c>
      <c r="I170" s="6">
        <f t="shared" si="16"/>
        <v>2.9112310707226641E-3</v>
      </c>
      <c r="J170">
        <f t="shared" si="17"/>
        <v>2.5112932863305666</v>
      </c>
      <c r="K170">
        <f t="shared" ref="K170:K212" si="18">J170-J169</f>
        <v>3.9174007439832792E-3</v>
      </c>
    </row>
    <row r="171" spans="1:11" x14ac:dyDescent="0.2">
      <c r="A171" s="2">
        <v>39356</v>
      </c>
      <c r="B171" s="3">
        <v>97.956000000000003</v>
      </c>
      <c r="C171" s="5">
        <v>4.496666666666667</v>
      </c>
      <c r="D171" s="3">
        <v>14991.784</v>
      </c>
      <c r="E171" s="4">
        <v>232936.66666666666</v>
      </c>
      <c r="F171" s="7">
        <v>7428.9333333333334</v>
      </c>
      <c r="G171">
        <f t="shared" si="14"/>
        <v>1.00435758886918</v>
      </c>
      <c r="H171">
        <f t="shared" si="15"/>
        <v>1.0112416666666666</v>
      </c>
      <c r="I171" s="6">
        <f t="shared" si="16"/>
        <v>1.5472842766692807E-3</v>
      </c>
      <c r="J171">
        <f t="shared" si="17"/>
        <v>2.5126575620867313</v>
      </c>
      <c r="K171">
        <f t="shared" si="18"/>
        <v>1.3642757561647123E-3</v>
      </c>
    </row>
    <row r="172" spans="1:11" x14ac:dyDescent="0.2">
      <c r="A172" s="2">
        <v>39448</v>
      </c>
      <c r="B172" s="3">
        <v>98.516000000000005</v>
      </c>
      <c r="C172" s="5">
        <v>3.1766666666666667</v>
      </c>
      <c r="D172" s="3">
        <v>14889.45</v>
      </c>
      <c r="E172" s="4">
        <v>232806.66666666666</v>
      </c>
      <c r="F172" s="7">
        <v>7569.5333333333338</v>
      </c>
      <c r="G172">
        <f t="shared" si="14"/>
        <v>1.0057168524643718</v>
      </c>
      <c r="H172">
        <f t="shared" si="15"/>
        <v>1.0079416666666667</v>
      </c>
      <c r="I172" s="6">
        <f t="shared" si="16"/>
        <v>-2.9746606356830796E-3</v>
      </c>
      <c r="J172">
        <f t="shared" si="17"/>
        <v>2.5185669230814978</v>
      </c>
      <c r="K172">
        <f t="shared" si="18"/>
        <v>5.909360994766466E-3</v>
      </c>
    </row>
    <row r="173" spans="1:11" x14ac:dyDescent="0.2">
      <c r="A173" s="2">
        <v>39539</v>
      </c>
      <c r="B173" s="3">
        <v>98.995000000000005</v>
      </c>
      <c r="C173" s="5">
        <v>2.0866666666666669</v>
      </c>
      <c r="D173" s="3">
        <v>14963.357</v>
      </c>
      <c r="E173" s="4">
        <v>233410</v>
      </c>
      <c r="F173" s="7">
        <v>7698.3</v>
      </c>
      <c r="G173">
        <f t="shared" si="14"/>
        <v>1.0048621543708636</v>
      </c>
      <c r="H173">
        <f t="shared" si="15"/>
        <v>1.0052166666666666</v>
      </c>
      <c r="I173" s="6">
        <f t="shared" si="16"/>
        <v>2.1503818954737852E-3</v>
      </c>
      <c r="J173">
        <f t="shared" si="17"/>
        <v>2.5226621127951843</v>
      </c>
      <c r="K173">
        <f t="shared" si="18"/>
        <v>4.0951897136864979E-3</v>
      </c>
    </row>
    <row r="174" spans="1:11" x14ac:dyDescent="0.2">
      <c r="A174" s="2">
        <v>39630</v>
      </c>
      <c r="B174" s="3">
        <v>99.673000000000002</v>
      </c>
      <c r="C174" s="5">
        <v>1.94</v>
      </c>
      <c r="D174" s="3">
        <v>14891.643</v>
      </c>
      <c r="E174" s="4">
        <v>234110.33333333334</v>
      </c>
      <c r="F174" s="7">
        <v>7793.7</v>
      </c>
      <c r="G174">
        <f t="shared" si="14"/>
        <v>1.0068488307490278</v>
      </c>
      <c r="H174">
        <f t="shared" si="15"/>
        <v>1.00485</v>
      </c>
      <c r="I174" s="6">
        <f t="shared" si="16"/>
        <v>-2.0864213282418831E-3</v>
      </c>
      <c r="J174">
        <f t="shared" si="17"/>
        <v>2.5237455712784351</v>
      </c>
      <c r="K174">
        <f t="shared" si="18"/>
        <v>1.0834584832508654E-3</v>
      </c>
    </row>
    <row r="175" spans="1:11" x14ac:dyDescent="0.2">
      <c r="A175" s="2">
        <v>39722</v>
      </c>
      <c r="B175" s="3">
        <v>99.814999999999998</v>
      </c>
      <c r="C175" s="5">
        <v>0.50666666666666671</v>
      </c>
      <c r="D175" s="3">
        <v>14576.985000000001</v>
      </c>
      <c r="E175" s="4">
        <v>234825</v>
      </c>
      <c r="F175" s="7">
        <v>8046.7</v>
      </c>
      <c r="G175">
        <f t="shared" si="14"/>
        <v>1.0014246586337323</v>
      </c>
      <c r="H175">
        <f t="shared" si="15"/>
        <v>1.0012666666666667</v>
      </c>
      <c r="I175" s="6">
        <f t="shared" si="16"/>
        <v>-9.2749093670123628E-3</v>
      </c>
      <c r="J175">
        <f t="shared" si="17"/>
        <v>2.5356776679909405</v>
      </c>
      <c r="K175">
        <f t="shared" si="18"/>
        <v>1.1932096712505391E-2</v>
      </c>
    </row>
    <row r="176" spans="1:11" x14ac:dyDescent="0.2">
      <c r="A176" s="2">
        <v>39814</v>
      </c>
      <c r="B176" s="3">
        <v>100.062</v>
      </c>
      <c r="C176" s="5">
        <v>0.18333333333333332</v>
      </c>
      <c r="D176" s="3">
        <v>14375.018</v>
      </c>
      <c r="E176" s="4">
        <v>234912.66666666666</v>
      </c>
      <c r="F176" s="7">
        <v>8304</v>
      </c>
      <c r="G176">
        <f t="shared" si="14"/>
        <v>1.002474577969243</v>
      </c>
      <c r="H176">
        <f t="shared" si="15"/>
        <v>1.0004583333333332</v>
      </c>
      <c r="I176" s="6">
        <f t="shared" si="16"/>
        <v>-6.0593097119143735E-3</v>
      </c>
      <c r="J176">
        <f t="shared" si="17"/>
        <v>2.5481117264702915</v>
      </c>
      <c r="K176">
        <f t="shared" si="18"/>
        <v>1.2434058479350973E-2</v>
      </c>
    </row>
    <row r="177" spans="1:11" x14ac:dyDescent="0.2">
      <c r="A177" s="2">
        <v>39904</v>
      </c>
      <c r="B177" s="3">
        <v>99.894999999999996</v>
      </c>
      <c r="C177" s="5">
        <v>0.18</v>
      </c>
      <c r="D177" s="3">
        <v>14355.558000000001</v>
      </c>
      <c r="E177" s="4">
        <v>235459.33333333334</v>
      </c>
      <c r="F177" s="7">
        <v>8402</v>
      </c>
      <c r="G177">
        <f t="shared" si="14"/>
        <v>0.99833103475844975</v>
      </c>
      <c r="H177">
        <f t="shared" si="15"/>
        <v>1.0004500000000001</v>
      </c>
      <c r="I177" s="6">
        <f t="shared" si="16"/>
        <v>-5.8831900274114446E-4</v>
      </c>
      <c r="J177">
        <f t="shared" si="17"/>
        <v>2.5529230159338789</v>
      </c>
      <c r="K177">
        <f t="shared" si="18"/>
        <v>4.8112894635874426E-3</v>
      </c>
    </row>
    <row r="178" spans="1:11" x14ac:dyDescent="0.2">
      <c r="A178" s="2">
        <v>39995</v>
      </c>
      <c r="B178" s="3">
        <v>99.873000000000005</v>
      </c>
      <c r="C178" s="5">
        <v>0.15666666666666668</v>
      </c>
      <c r="D178" s="3">
        <v>14402.477000000001</v>
      </c>
      <c r="E178" s="4">
        <v>236093</v>
      </c>
      <c r="F178" s="7">
        <v>8431.7666666666664</v>
      </c>
      <c r="G178">
        <f t="shared" si="14"/>
        <v>0.9997797687571951</v>
      </c>
      <c r="H178">
        <f t="shared" si="15"/>
        <v>1.0003916666666666</v>
      </c>
      <c r="I178" s="6">
        <f t="shared" si="16"/>
        <v>1.4171121828132627E-3</v>
      </c>
      <c r="J178">
        <f t="shared" si="17"/>
        <v>2.5533873735470185</v>
      </c>
      <c r="K178">
        <f t="shared" si="18"/>
        <v>4.6435761313956547E-4</v>
      </c>
    </row>
    <row r="179" spans="1:11" x14ac:dyDescent="0.2">
      <c r="A179" s="2">
        <v>40087</v>
      </c>
      <c r="B179" s="3">
        <v>100.169</v>
      </c>
      <c r="C179" s="5">
        <v>0.12</v>
      </c>
      <c r="D179" s="3">
        <v>14541.901</v>
      </c>
      <c r="E179" s="4">
        <v>236739</v>
      </c>
      <c r="F179" s="7">
        <v>8476.8666666666668</v>
      </c>
      <c r="G179">
        <f t="shared" si="14"/>
        <v>1.0029637639802549</v>
      </c>
      <c r="H179">
        <f t="shared" si="15"/>
        <v>1.0003</v>
      </c>
      <c r="I179" s="6">
        <f t="shared" si="16"/>
        <v>4.183993325147739E-3</v>
      </c>
      <c r="J179">
        <f t="shared" si="17"/>
        <v>2.5532322051859113</v>
      </c>
      <c r="K179">
        <f t="shared" si="18"/>
        <v>-1.5516836110718302E-4</v>
      </c>
    </row>
    <row r="180" spans="1:11" x14ac:dyDescent="0.2">
      <c r="A180" s="2">
        <v>40179</v>
      </c>
      <c r="B180" s="3">
        <v>100.52200000000001</v>
      </c>
      <c r="C180" s="5">
        <v>0.13333333333333333</v>
      </c>
      <c r="D180" s="3">
        <v>14604.844999999999</v>
      </c>
      <c r="E180" s="4">
        <v>236996.33333333334</v>
      </c>
      <c r="F180" s="7">
        <v>8477.7999999999993</v>
      </c>
      <c r="G180">
        <f t="shared" si="14"/>
        <v>1.0035240443650233</v>
      </c>
      <c r="H180">
        <f t="shared" si="15"/>
        <v>1.0003333333333333</v>
      </c>
      <c r="I180" s="6">
        <f t="shared" si="16"/>
        <v>1.8757685241999056E-3</v>
      </c>
      <c r="J180">
        <f t="shared" si="17"/>
        <v>2.5512804191938971</v>
      </c>
      <c r="K180">
        <f t="shared" si="18"/>
        <v>-1.9517859920141767E-3</v>
      </c>
    </row>
    <row r="181" spans="1:11" x14ac:dyDescent="0.2">
      <c r="A181" s="2">
        <v>40269</v>
      </c>
      <c r="B181" s="3">
        <v>100.968</v>
      </c>
      <c r="C181" s="5">
        <v>0.19333333333333333</v>
      </c>
      <c r="D181" s="3">
        <v>14745.933000000001</v>
      </c>
      <c r="E181" s="4">
        <v>237506</v>
      </c>
      <c r="F181" s="7">
        <v>8565.2000000000007</v>
      </c>
      <c r="G181">
        <f t="shared" si="14"/>
        <v>1.0044368396967829</v>
      </c>
      <c r="H181">
        <f t="shared" si="15"/>
        <v>1.0004833333333334</v>
      </c>
      <c r="I181" s="6">
        <f t="shared" si="16"/>
        <v>4.1753040970302635E-3</v>
      </c>
      <c r="J181">
        <f t="shared" si="17"/>
        <v>2.5528791691259278</v>
      </c>
      <c r="K181">
        <f t="shared" si="18"/>
        <v>1.5987499320306853E-3</v>
      </c>
    </row>
    <row r="182" spans="1:11" x14ac:dyDescent="0.2">
      <c r="A182" s="2">
        <v>40360</v>
      </c>
      <c r="B182" s="3">
        <v>101.429</v>
      </c>
      <c r="C182" s="5">
        <v>0.18666666666666668</v>
      </c>
      <c r="D182" s="3">
        <v>14845.458000000001</v>
      </c>
      <c r="E182" s="4">
        <v>238103.66666666666</v>
      </c>
      <c r="F182" s="7">
        <v>8650.0666666666675</v>
      </c>
      <c r="G182">
        <f t="shared" si="14"/>
        <v>1.0045658030267015</v>
      </c>
      <c r="H182">
        <f t="shared" si="15"/>
        <v>1.0004666666666666</v>
      </c>
      <c r="I182" s="6">
        <f t="shared" si="16"/>
        <v>2.9213443389988214E-3</v>
      </c>
      <c r="J182">
        <f t="shared" si="17"/>
        <v>2.5540912275128593</v>
      </c>
      <c r="K182">
        <f t="shared" si="18"/>
        <v>1.2120583869315027E-3</v>
      </c>
    </row>
    <row r="183" spans="1:11" x14ac:dyDescent="0.2">
      <c r="A183" s="2">
        <v>40452</v>
      </c>
      <c r="B183" s="3">
        <v>101.949</v>
      </c>
      <c r="C183" s="5">
        <v>0.18666666666666668</v>
      </c>
      <c r="D183" s="3">
        <v>14939.001</v>
      </c>
      <c r="E183" s="4">
        <v>238711.33333333334</v>
      </c>
      <c r="F183" s="7">
        <v>8761.1333333333332</v>
      </c>
      <c r="G183">
        <f t="shared" si="14"/>
        <v>1.0051267389011032</v>
      </c>
      <c r="H183">
        <f t="shared" si="15"/>
        <v>1.0004666666666666</v>
      </c>
      <c r="I183" s="6">
        <f t="shared" si="16"/>
        <v>2.7279556962307439E-3</v>
      </c>
      <c r="J183">
        <f t="shared" si="17"/>
        <v>2.5563042810197514</v>
      </c>
      <c r="K183">
        <f t="shared" si="18"/>
        <v>2.2130535068920487E-3</v>
      </c>
    </row>
    <row r="184" spans="1:11" x14ac:dyDescent="0.2">
      <c r="A184" s="2">
        <v>40544</v>
      </c>
      <c r="B184" s="3">
        <v>102.399</v>
      </c>
      <c r="C184" s="5">
        <v>0.15666666666666668</v>
      </c>
      <c r="D184" s="3">
        <v>14881.300999999999</v>
      </c>
      <c r="E184" s="4">
        <v>238851.66666666666</v>
      </c>
      <c r="F184" s="7">
        <v>8870.9333333333325</v>
      </c>
      <c r="G184">
        <f t="shared" si="14"/>
        <v>1.0044139716917282</v>
      </c>
      <c r="H184">
        <f t="shared" si="15"/>
        <v>1.0003916666666666</v>
      </c>
      <c r="I184" s="6">
        <f t="shared" si="16"/>
        <v>-1.6806552045425249E-3</v>
      </c>
      <c r="J184">
        <f t="shared" si="17"/>
        <v>2.5595453239308665</v>
      </c>
      <c r="K184">
        <f t="shared" si="18"/>
        <v>3.2410429111151551E-3</v>
      </c>
    </row>
    <row r="185" spans="1:11" x14ac:dyDescent="0.2">
      <c r="A185" s="2">
        <v>40634</v>
      </c>
      <c r="B185" s="3">
        <v>103.145</v>
      </c>
      <c r="C185" s="5">
        <v>9.3333333333333338E-2</v>
      </c>
      <c r="D185" s="3">
        <v>14989.555</v>
      </c>
      <c r="E185" s="4">
        <v>239316</v>
      </c>
      <c r="F185" s="7">
        <v>9039.7000000000007</v>
      </c>
      <c r="G185">
        <f t="shared" si="14"/>
        <v>1.0072852273947988</v>
      </c>
      <c r="H185">
        <f t="shared" si="15"/>
        <v>1.0002333333333333</v>
      </c>
      <c r="I185" s="6">
        <f t="shared" si="16"/>
        <v>3.1478388614818442E-3</v>
      </c>
      <c r="J185">
        <f t="shared" si="17"/>
        <v>2.5637341023071576</v>
      </c>
      <c r="K185">
        <f t="shared" si="18"/>
        <v>4.188778376291058E-3</v>
      </c>
    </row>
    <row r="186" spans="1:11" x14ac:dyDescent="0.2">
      <c r="A186" s="2">
        <v>40725</v>
      </c>
      <c r="B186" s="3">
        <v>103.768</v>
      </c>
      <c r="C186" s="5">
        <v>8.3333333333333329E-2</v>
      </c>
      <c r="D186" s="3">
        <v>15021.148999999999</v>
      </c>
      <c r="E186" s="4">
        <v>239871</v>
      </c>
      <c r="F186" s="7">
        <v>9452.0333333333328</v>
      </c>
      <c r="G186">
        <f t="shared" ref="G186:G212" si="19">B186/B185</f>
        <v>1.0060400407193757</v>
      </c>
      <c r="H186">
        <f t="shared" si="15"/>
        <v>1.0002083333333334</v>
      </c>
      <c r="I186" s="6">
        <f t="shared" si="16"/>
        <v>9.1441406574688244E-4</v>
      </c>
      <c r="J186">
        <f t="shared" si="17"/>
        <v>2.5794840525414249</v>
      </c>
      <c r="K186">
        <f t="shared" si="18"/>
        <v>1.5749950234267285E-2</v>
      </c>
    </row>
    <row r="187" spans="1:11" x14ac:dyDescent="0.2">
      <c r="A187" s="2">
        <v>40817</v>
      </c>
      <c r="B187" s="3">
        <v>103.917</v>
      </c>
      <c r="C187" s="5">
        <v>7.3333333333333334E-2</v>
      </c>
      <c r="D187" s="3">
        <v>15190.254999999999</v>
      </c>
      <c r="E187" s="4">
        <v>240431.33333333334</v>
      </c>
      <c r="F187" s="7">
        <v>9611.4666666666672</v>
      </c>
      <c r="G187">
        <f t="shared" si="19"/>
        <v>1.0014358954591012</v>
      </c>
      <c r="H187">
        <f t="shared" si="15"/>
        <v>1.0001833333333334</v>
      </c>
      <c r="I187" s="6">
        <f t="shared" si="16"/>
        <v>4.8619104015372727E-3</v>
      </c>
      <c r="J187">
        <f t="shared" si="17"/>
        <v>2.5851119987418993</v>
      </c>
      <c r="K187">
        <f t="shared" si="18"/>
        <v>5.6279462004744651E-3</v>
      </c>
    </row>
    <row r="188" spans="1:11" x14ac:dyDescent="0.2">
      <c r="A188" s="2">
        <v>40909</v>
      </c>
      <c r="B188" s="3">
        <v>104.46599999999999</v>
      </c>
      <c r="C188" s="5">
        <v>0.10333333333333333</v>
      </c>
      <c r="D188" s="3">
        <v>15291.035</v>
      </c>
      <c r="E188" s="4">
        <v>242436</v>
      </c>
      <c r="F188" s="7">
        <v>9773.7000000000007</v>
      </c>
      <c r="G188">
        <f t="shared" si="19"/>
        <v>1.0052830624440658</v>
      </c>
      <c r="H188">
        <f t="shared" si="15"/>
        <v>1.0002583333333332</v>
      </c>
      <c r="I188" s="6">
        <f t="shared" si="16"/>
        <v>2.8718179166373758E-3</v>
      </c>
      <c r="J188">
        <f t="shared" si="17"/>
        <v>2.5864869286060093</v>
      </c>
      <c r="K188">
        <f t="shared" si="18"/>
        <v>1.3749298641099195E-3</v>
      </c>
    </row>
    <row r="189" spans="1:11" x14ac:dyDescent="0.2">
      <c r="A189" s="2">
        <v>41000</v>
      </c>
      <c r="B189" s="3">
        <v>104.943</v>
      </c>
      <c r="C189" s="5">
        <v>0.15333333333333332</v>
      </c>
      <c r="D189" s="3">
        <v>15362.415000000001</v>
      </c>
      <c r="E189" s="4">
        <v>242968.33333333334</v>
      </c>
      <c r="F189" s="7">
        <v>9916.1333333333332</v>
      </c>
      <c r="G189">
        <f t="shared" si="19"/>
        <v>1.0045660789156281</v>
      </c>
      <c r="H189">
        <f t="shared" si="15"/>
        <v>1.0003833333333334</v>
      </c>
      <c r="I189" s="6">
        <f t="shared" si="16"/>
        <v>2.0226105805480898E-3</v>
      </c>
      <c r="J189">
        <f t="shared" si="17"/>
        <v>2.5898392079019255</v>
      </c>
      <c r="K189">
        <f t="shared" si="18"/>
        <v>3.352279295916194E-3</v>
      </c>
    </row>
    <row r="190" spans="1:11" x14ac:dyDescent="0.2">
      <c r="A190" s="2">
        <v>41091</v>
      </c>
      <c r="B190" s="3">
        <v>105.508</v>
      </c>
      <c r="C190" s="5">
        <v>0.14333333333333334</v>
      </c>
      <c r="D190" s="3">
        <v>15380.802</v>
      </c>
      <c r="E190" s="4">
        <v>243564</v>
      </c>
      <c r="F190" s="7">
        <v>10121.666666666666</v>
      </c>
      <c r="G190">
        <f t="shared" si="19"/>
        <v>1.0053838750559827</v>
      </c>
      <c r="H190">
        <f t="shared" si="15"/>
        <v>1.0003583333333332</v>
      </c>
      <c r="I190" s="6">
        <f t="shared" si="16"/>
        <v>5.1948848364791189E-4</v>
      </c>
      <c r="J190">
        <f t="shared" si="17"/>
        <v>2.5953535423034033</v>
      </c>
      <c r="K190">
        <f t="shared" si="18"/>
        <v>5.5143344014778606E-3</v>
      </c>
    </row>
    <row r="191" spans="1:11" x14ac:dyDescent="0.2">
      <c r="A191" s="2">
        <v>41183</v>
      </c>
      <c r="B191" s="3">
        <v>105.935</v>
      </c>
      <c r="C191" s="5">
        <v>0.16</v>
      </c>
      <c r="D191" s="3">
        <v>15384.254000000001</v>
      </c>
      <c r="E191" s="4">
        <v>244169</v>
      </c>
      <c r="F191" s="7">
        <v>10342.333333333334</v>
      </c>
      <c r="G191">
        <f t="shared" si="19"/>
        <v>1.0040470864768549</v>
      </c>
      <c r="H191">
        <f t="shared" si="15"/>
        <v>1.0004</v>
      </c>
      <c r="I191" s="6">
        <f t="shared" si="16"/>
        <v>9.7460219660838732E-5</v>
      </c>
      <c r="J191">
        <f t="shared" si="17"/>
        <v>2.601888535503833</v>
      </c>
      <c r="K191">
        <f t="shared" si="18"/>
        <v>6.5349932004297173E-3</v>
      </c>
    </row>
    <row r="192" spans="1:11" x14ac:dyDescent="0.2">
      <c r="A192" s="2">
        <v>41275</v>
      </c>
      <c r="B192" s="3">
        <v>106.349</v>
      </c>
      <c r="C192" s="5">
        <v>0.14333333333333334</v>
      </c>
      <c r="D192" s="3">
        <v>15491.878000000001</v>
      </c>
      <c r="E192" s="4">
        <v>244828.66666666666</v>
      </c>
      <c r="F192" s="7">
        <v>10493.033333333333</v>
      </c>
      <c r="G192">
        <f t="shared" si="19"/>
        <v>1.0039080568272998</v>
      </c>
      <c r="H192">
        <f t="shared" si="15"/>
        <v>1.0003583333333332</v>
      </c>
      <c r="I192" s="6">
        <f t="shared" si="16"/>
        <v>3.0276265575714945E-3</v>
      </c>
      <c r="J192">
        <f t="shared" si="17"/>
        <v>2.6053053744866026</v>
      </c>
      <c r="K192">
        <f t="shared" si="18"/>
        <v>3.4168389827695655E-3</v>
      </c>
    </row>
    <row r="193" spans="1:11" x14ac:dyDescent="0.2">
      <c r="A193" s="2">
        <v>41365</v>
      </c>
      <c r="B193" s="3">
        <v>106.57</v>
      </c>
      <c r="C193" s="5">
        <v>0.11666666666666667</v>
      </c>
      <c r="D193" s="3">
        <v>15521.558999999999</v>
      </c>
      <c r="E193" s="4">
        <v>245363.33333333334</v>
      </c>
      <c r="F193" s="7">
        <v>10617.2</v>
      </c>
      <c r="G193">
        <f t="shared" si="19"/>
        <v>1.0020780637335565</v>
      </c>
      <c r="H193">
        <f t="shared" si="15"/>
        <v>1.0002916666666666</v>
      </c>
      <c r="I193" s="6">
        <f t="shared" si="16"/>
        <v>8.3127184212816729E-4</v>
      </c>
      <c r="J193">
        <f t="shared" si="17"/>
        <v>2.6085653695841495</v>
      </c>
      <c r="K193">
        <f t="shared" si="18"/>
        <v>3.2599950975469305E-3</v>
      </c>
    </row>
    <row r="194" spans="1:11" x14ac:dyDescent="0.2">
      <c r="A194" s="2">
        <v>41456</v>
      </c>
      <c r="B194" s="3">
        <v>107.084</v>
      </c>
      <c r="C194" s="5">
        <v>8.3333333333333329E-2</v>
      </c>
      <c r="D194" s="3">
        <v>15641.335999999999</v>
      </c>
      <c r="E194" s="4">
        <v>245961</v>
      </c>
      <c r="F194" s="7">
        <v>10778.5</v>
      </c>
      <c r="G194">
        <f t="shared" si="19"/>
        <v>1.004823120953364</v>
      </c>
      <c r="H194">
        <f t="shared" si="15"/>
        <v>1.0002083333333334</v>
      </c>
      <c r="I194" s="6">
        <f t="shared" si="16"/>
        <v>3.338505380781065E-3</v>
      </c>
      <c r="J194">
        <f t="shared" si="17"/>
        <v>2.61196749058844</v>
      </c>
      <c r="K194">
        <f t="shared" si="18"/>
        <v>3.4021210042904926E-3</v>
      </c>
    </row>
    <row r="195" spans="1:11" x14ac:dyDescent="0.2">
      <c r="A195" s="2">
        <v>41548</v>
      </c>
      <c r="B195" s="3">
        <v>107.636</v>
      </c>
      <c r="C195" s="5">
        <v>8.666666666666667E-2</v>
      </c>
      <c r="D195" s="3">
        <v>15793.928</v>
      </c>
      <c r="E195" s="4">
        <v>246564.33333333334</v>
      </c>
      <c r="F195" s="7">
        <v>10971.1</v>
      </c>
      <c r="G195">
        <f t="shared" si="19"/>
        <v>1.005154831720892</v>
      </c>
      <c r="H195">
        <f t="shared" si="15"/>
        <v>1.0002166666666668</v>
      </c>
      <c r="I195" s="6">
        <f t="shared" si="16"/>
        <v>4.2163084168151954E-3</v>
      </c>
      <c r="J195">
        <f t="shared" si="17"/>
        <v>2.6163623694868381</v>
      </c>
      <c r="K195">
        <f t="shared" si="18"/>
        <v>4.3948788983980691E-3</v>
      </c>
    </row>
    <row r="196" spans="1:11" x14ac:dyDescent="0.2">
      <c r="A196" s="2">
        <v>41640</v>
      </c>
      <c r="B196" s="3">
        <v>108.083</v>
      </c>
      <c r="C196" s="5">
        <v>7.3333333333333334E-2</v>
      </c>
      <c r="D196" s="3">
        <v>15757.57</v>
      </c>
      <c r="E196" s="4">
        <v>247086</v>
      </c>
      <c r="F196" s="7">
        <v>11134.1</v>
      </c>
      <c r="G196">
        <f t="shared" si="19"/>
        <v>1.0041528856516408</v>
      </c>
      <c r="H196">
        <f t="shared" si="15"/>
        <v>1.0001833333333334</v>
      </c>
      <c r="I196" s="6">
        <f t="shared" si="16"/>
        <v>-1.000908784880572E-3</v>
      </c>
      <c r="J196">
        <f t="shared" si="17"/>
        <v>2.6200495881303305</v>
      </c>
      <c r="K196">
        <f t="shared" si="18"/>
        <v>3.6872186434924181E-3</v>
      </c>
    </row>
    <row r="197" spans="1:11" x14ac:dyDescent="0.2">
      <c r="A197" s="2">
        <v>41730</v>
      </c>
      <c r="B197" s="3">
        <v>108.69199999999999</v>
      </c>
      <c r="C197" s="5">
        <v>9.3333333333333338E-2</v>
      </c>
      <c r="D197" s="3">
        <v>15935.825000000001</v>
      </c>
      <c r="E197" s="4">
        <v>247625</v>
      </c>
      <c r="F197" s="7">
        <v>11309.233333333334</v>
      </c>
      <c r="G197">
        <f t="shared" si="19"/>
        <v>1.005634558626241</v>
      </c>
      <c r="H197">
        <f t="shared" si="15"/>
        <v>1.0002333333333333</v>
      </c>
      <c r="I197" s="6">
        <f t="shared" si="16"/>
        <v>4.8853068084904194E-3</v>
      </c>
      <c r="J197">
        <f t="shared" si="17"/>
        <v>2.6234410959115122</v>
      </c>
      <c r="K197">
        <f t="shared" si="18"/>
        <v>3.3915077811816907E-3</v>
      </c>
    </row>
    <row r="198" spans="1:11" x14ac:dyDescent="0.2">
      <c r="A198" s="2">
        <v>41821</v>
      </c>
      <c r="B198" s="3">
        <v>109.187</v>
      </c>
      <c r="C198" s="5">
        <v>0.09</v>
      </c>
      <c r="D198" s="3">
        <v>16139.513000000001</v>
      </c>
      <c r="E198" s="4">
        <v>248232.66666666666</v>
      </c>
      <c r="F198" s="7">
        <v>11459.666666666666</v>
      </c>
      <c r="G198">
        <f t="shared" si="19"/>
        <v>1.0045541530195414</v>
      </c>
      <c r="H198">
        <f t="shared" si="15"/>
        <v>1.0002249999999999</v>
      </c>
      <c r="I198" s="6">
        <f t="shared" si="16"/>
        <v>5.5158741307508308E-3</v>
      </c>
      <c r="J198">
        <f t="shared" si="17"/>
        <v>2.6261421189355771</v>
      </c>
      <c r="K198">
        <f t="shared" si="18"/>
        <v>2.7010230240649413E-3</v>
      </c>
    </row>
    <row r="199" spans="1:11" x14ac:dyDescent="0.2">
      <c r="A199" s="2">
        <v>41913</v>
      </c>
      <c r="B199" s="3">
        <v>109.345</v>
      </c>
      <c r="C199" s="5">
        <v>0.1</v>
      </c>
      <c r="D199" s="3">
        <v>16220.222</v>
      </c>
      <c r="E199" s="4">
        <v>248842.66666666666</v>
      </c>
      <c r="F199" s="7">
        <v>11604.666666666666</v>
      </c>
      <c r="G199">
        <f t="shared" si="19"/>
        <v>1.0014470587157811</v>
      </c>
      <c r="H199">
        <f t="shared" si="15"/>
        <v>1.0002500000000001</v>
      </c>
      <c r="I199" s="6">
        <f t="shared" si="16"/>
        <v>2.1663679273569159E-3</v>
      </c>
      <c r="J199">
        <f t="shared" si="17"/>
        <v>2.6299088946294749</v>
      </c>
      <c r="K199">
        <f t="shared" si="18"/>
        <v>3.766775693897717E-3</v>
      </c>
    </row>
    <row r="200" spans="1:11" x14ac:dyDescent="0.2">
      <c r="A200" s="2">
        <v>42005</v>
      </c>
      <c r="B200" s="3">
        <v>109.32599999999999</v>
      </c>
      <c r="C200" s="5">
        <v>0.11</v>
      </c>
      <c r="D200" s="3">
        <v>16349.97</v>
      </c>
      <c r="E200" s="4">
        <v>249900.66666666666</v>
      </c>
      <c r="F200" s="7">
        <v>11816.133333333333</v>
      </c>
      <c r="G200">
        <f t="shared" si="19"/>
        <v>0.99982623805386617</v>
      </c>
      <c r="H200">
        <f t="shared" si="15"/>
        <v>1.000275</v>
      </c>
      <c r="I200" s="6">
        <f t="shared" si="16"/>
        <v>3.4601661860058641E-3</v>
      </c>
      <c r="J200">
        <f t="shared" si="17"/>
        <v>2.6359845096995009</v>
      </c>
      <c r="K200">
        <f t="shared" si="18"/>
        <v>6.0756150700260747E-3</v>
      </c>
    </row>
    <row r="201" spans="1:11" x14ac:dyDescent="0.2">
      <c r="A201" s="2">
        <v>42095</v>
      </c>
      <c r="B201" s="3">
        <v>109.916</v>
      </c>
      <c r="C201" s="5">
        <v>0.12333333333333334</v>
      </c>
      <c r="D201" s="3">
        <v>16460.888999999999</v>
      </c>
      <c r="E201" s="4">
        <v>250461.33333333334</v>
      </c>
      <c r="F201" s="7">
        <v>11952.733333333334</v>
      </c>
      <c r="G201">
        <f t="shared" si="19"/>
        <v>1.0053967034374258</v>
      </c>
      <c r="H201">
        <f t="shared" si="15"/>
        <v>1.0003083333333334</v>
      </c>
      <c r="I201" s="6">
        <f t="shared" si="16"/>
        <v>2.9363262414774383E-3</v>
      </c>
      <c r="J201">
        <f t="shared" si="17"/>
        <v>2.6376656268293295</v>
      </c>
      <c r="K201">
        <f t="shared" si="18"/>
        <v>1.6811171298285466E-3</v>
      </c>
    </row>
    <row r="202" spans="1:11" x14ac:dyDescent="0.2">
      <c r="A202" s="2">
        <v>42186</v>
      </c>
      <c r="B202" s="3">
        <v>110.286</v>
      </c>
      <c r="C202" s="5">
        <v>0.13666666666666666</v>
      </c>
      <c r="D202" s="3">
        <v>16527.587</v>
      </c>
      <c r="E202" s="4">
        <v>251099</v>
      </c>
      <c r="F202" s="7">
        <v>12100.533333333333</v>
      </c>
      <c r="G202">
        <f t="shared" si="19"/>
        <v>1.0033662069216494</v>
      </c>
      <c r="H202">
        <f t="shared" si="15"/>
        <v>1.0003416666666667</v>
      </c>
      <c r="I202" s="6">
        <f t="shared" si="16"/>
        <v>1.7561655667250875E-3</v>
      </c>
      <c r="J202">
        <f t="shared" si="17"/>
        <v>2.6404391437741834</v>
      </c>
      <c r="K202">
        <f t="shared" si="18"/>
        <v>2.7735169448539487E-3</v>
      </c>
    </row>
    <row r="203" spans="1:11" x14ac:dyDescent="0.2">
      <c r="A203" s="2">
        <v>42278</v>
      </c>
      <c r="B203" s="3">
        <v>110.51300000000001</v>
      </c>
      <c r="C203" s="5">
        <v>0.16</v>
      </c>
      <c r="D203" s="3">
        <v>16547.618999999999</v>
      </c>
      <c r="E203" s="4">
        <v>251741.33333333334</v>
      </c>
      <c r="F203" s="7">
        <v>12266.5</v>
      </c>
      <c r="G203">
        <f t="shared" si="19"/>
        <v>1.0020582848230963</v>
      </c>
      <c r="H203">
        <f t="shared" si="15"/>
        <v>1.0004</v>
      </c>
      <c r="I203" s="6">
        <f t="shared" si="16"/>
        <v>5.2606100927832244E-4</v>
      </c>
      <c r="J203">
        <f t="shared" si="17"/>
        <v>2.6443527666067346</v>
      </c>
      <c r="K203">
        <f t="shared" si="18"/>
        <v>3.9136228325511446E-3</v>
      </c>
    </row>
    <row r="204" spans="1:11" x14ac:dyDescent="0.2">
      <c r="A204" s="2">
        <v>42370</v>
      </c>
      <c r="B204" s="3">
        <v>110.58199999999999</v>
      </c>
      <c r="C204" s="5">
        <v>0.36</v>
      </c>
      <c r="D204" s="3">
        <v>16571.573</v>
      </c>
      <c r="E204" s="4">
        <v>252580.66666666666</v>
      </c>
      <c r="F204" s="7">
        <v>12527.4</v>
      </c>
      <c r="G204">
        <f t="shared" si="19"/>
        <v>1.0006243609349126</v>
      </c>
      <c r="H204">
        <f t="shared" si="15"/>
        <v>1.0008999999999999</v>
      </c>
      <c r="I204" s="6">
        <f t="shared" si="16"/>
        <v>6.2822135476636731E-4</v>
      </c>
      <c r="J204">
        <f t="shared" si="17"/>
        <v>2.6517763990924625</v>
      </c>
      <c r="K204">
        <f t="shared" si="18"/>
        <v>7.4236324857279712E-3</v>
      </c>
    </row>
    <row r="205" spans="1:11" x14ac:dyDescent="0.2">
      <c r="A205" s="2">
        <v>42461</v>
      </c>
      <c r="B205" s="3">
        <v>111.249</v>
      </c>
      <c r="C205" s="5">
        <v>0.37333333333333335</v>
      </c>
      <c r="D205" s="3">
        <v>16663.516</v>
      </c>
      <c r="E205" s="4">
        <v>253180</v>
      </c>
      <c r="F205" s="7">
        <v>12755.533333333333</v>
      </c>
      <c r="G205">
        <f t="shared" si="19"/>
        <v>1.0060317230652367</v>
      </c>
      <c r="H205">
        <f t="shared" si="15"/>
        <v>1.0009333333333332</v>
      </c>
      <c r="I205" s="6">
        <f t="shared" si="16"/>
        <v>2.402908529306913E-3</v>
      </c>
      <c r="J205">
        <f t="shared" si="17"/>
        <v>2.655973110617611</v>
      </c>
      <c r="K205">
        <f t="shared" si="18"/>
        <v>4.1967115251484444E-3</v>
      </c>
    </row>
    <row r="206" spans="1:11" x14ac:dyDescent="0.2">
      <c r="A206" s="2">
        <v>42552</v>
      </c>
      <c r="B206" s="3">
        <v>111.628</v>
      </c>
      <c r="C206" s="5">
        <v>0.39666666666666667</v>
      </c>
      <c r="D206" s="3">
        <v>16778.148000000001</v>
      </c>
      <c r="E206" s="4">
        <v>253855</v>
      </c>
      <c r="F206" s="7">
        <v>12967.5</v>
      </c>
      <c r="G206">
        <f t="shared" si="19"/>
        <v>1.0034067721957052</v>
      </c>
      <c r="H206">
        <f t="shared" si="15"/>
        <v>1.0009916666666667</v>
      </c>
      <c r="I206" s="6">
        <f t="shared" si="16"/>
        <v>2.9773781614199635E-3</v>
      </c>
      <c r="J206">
        <f t="shared" si="17"/>
        <v>2.6604973911456824</v>
      </c>
      <c r="K206">
        <f t="shared" si="18"/>
        <v>4.5242805280714116E-3</v>
      </c>
    </row>
    <row r="207" spans="1:11" x14ac:dyDescent="0.2">
      <c r="A207" s="2">
        <v>42644</v>
      </c>
      <c r="B207" s="3">
        <v>112.19</v>
      </c>
      <c r="C207" s="5">
        <v>0.45</v>
      </c>
      <c r="D207" s="3">
        <v>16851.419999999998</v>
      </c>
      <c r="E207" s="4">
        <v>254534.33333333334</v>
      </c>
      <c r="F207" s="7">
        <v>13162.9</v>
      </c>
      <c r="G207">
        <f t="shared" si="19"/>
        <v>1.0050345791378508</v>
      </c>
      <c r="H207">
        <f t="shared" si="15"/>
        <v>1.001125</v>
      </c>
      <c r="I207" s="6">
        <f t="shared" si="16"/>
        <v>1.8924819749237543E-3</v>
      </c>
      <c r="J207">
        <f t="shared" si="17"/>
        <v>2.6636510626671779</v>
      </c>
      <c r="K207">
        <f t="shared" si="18"/>
        <v>3.1536715214954825E-3</v>
      </c>
    </row>
    <row r="208" spans="1:11" x14ac:dyDescent="0.2">
      <c r="A208" s="2">
        <v>42736</v>
      </c>
      <c r="B208" s="3">
        <v>112.746</v>
      </c>
      <c r="C208" s="5">
        <v>0.7</v>
      </c>
      <c r="D208" s="3">
        <v>16903.240000000002</v>
      </c>
      <c r="E208" s="4">
        <v>254247.33333333334</v>
      </c>
      <c r="F208" s="7">
        <v>13330.2</v>
      </c>
      <c r="G208">
        <f t="shared" si="19"/>
        <v>1.0049558784205366</v>
      </c>
      <c r="H208">
        <f t="shared" si="15"/>
        <v>1.0017499999999999</v>
      </c>
      <c r="I208" s="6">
        <f t="shared" si="16"/>
        <v>1.3334548611938501E-3</v>
      </c>
      <c r="J208">
        <f t="shared" si="17"/>
        <v>2.6674791159454845</v>
      </c>
      <c r="K208">
        <f t="shared" si="18"/>
        <v>3.8280532783065979E-3</v>
      </c>
    </row>
    <row r="209" spans="1:11" x14ac:dyDescent="0.2">
      <c r="A209" s="2">
        <v>42826</v>
      </c>
      <c r="B209" s="3">
        <v>113.029</v>
      </c>
      <c r="C209" s="5">
        <v>0.95</v>
      </c>
      <c r="D209" s="3">
        <v>17031.084999999999</v>
      </c>
      <c r="E209" s="4">
        <v>254770.66666666666</v>
      </c>
      <c r="F209" s="7">
        <v>13500.5</v>
      </c>
      <c r="G209">
        <f t="shared" si="19"/>
        <v>1.0025100668759868</v>
      </c>
      <c r="H209">
        <f t="shared" si="15"/>
        <v>1.002375</v>
      </c>
      <c r="I209" s="6">
        <f t="shared" si="16"/>
        <v>3.2723586354830303E-3</v>
      </c>
      <c r="J209">
        <f t="shared" si="17"/>
        <v>2.6710105443744236</v>
      </c>
      <c r="K209">
        <f t="shared" si="18"/>
        <v>3.5314284289391651E-3</v>
      </c>
    </row>
    <row r="210" spans="1:11" x14ac:dyDescent="0.2">
      <c r="A210" s="2">
        <v>42917</v>
      </c>
      <c r="B210" s="3">
        <v>113.614</v>
      </c>
      <c r="C210" s="5">
        <v>1.1533333333333333</v>
      </c>
      <c r="D210" s="3">
        <v>17163.894</v>
      </c>
      <c r="E210" s="4">
        <v>255356.66666666666</v>
      </c>
      <c r="F210" s="7">
        <v>13662.7</v>
      </c>
      <c r="G210">
        <f t="shared" si="19"/>
        <v>1.0051756628829771</v>
      </c>
      <c r="H210">
        <f t="shared" si="15"/>
        <v>1.0028833333333333</v>
      </c>
      <c r="I210" s="6">
        <f t="shared" si="16"/>
        <v>3.3735073131646587E-3</v>
      </c>
      <c r="J210">
        <f t="shared" si="17"/>
        <v>2.672957481509012</v>
      </c>
      <c r="K210">
        <f t="shared" si="18"/>
        <v>1.9469371345883779E-3</v>
      </c>
    </row>
    <row r="211" spans="1:11" x14ac:dyDescent="0.2">
      <c r="A211" s="2">
        <v>43009</v>
      </c>
      <c r="B211" s="3">
        <v>114.27500000000001</v>
      </c>
      <c r="C211" s="5">
        <v>1.2033333333333334</v>
      </c>
      <c r="D211" s="3">
        <v>17286.496999999999</v>
      </c>
      <c r="E211" s="4">
        <v>255941.33333333334</v>
      </c>
      <c r="F211" s="7">
        <v>13791.033333333333</v>
      </c>
      <c r="G211">
        <f t="shared" si="19"/>
        <v>1.0058179449715705</v>
      </c>
      <c r="H211">
        <f t="shared" si="15"/>
        <v>1.0030083333333333</v>
      </c>
      <c r="I211" s="6">
        <f t="shared" si="16"/>
        <v>3.0911713691166298E-3</v>
      </c>
      <c r="J211">
        <f t="shared" si="17"/>
        <v>2.6735051501250755</v>
      </c>
      <c r="K211">
        <f t="shared" si="18"/>
        <v>5.4766861606347916E-4</v>
      </c>
    </row>
    <row r="212" spans="1:11" x14ac:dyDescent="0.2">
      <c r="A212" s="2">
        <v>43101</v>
      </c>
      <c r="B212" s="3">
        <v>114.837</v>
      </c>
      <c r="C212" s="5">
        <v>1.4466666666666668</v>
      </c>
      <c r="D212" s="3">
        <v>17385.830999999998</v>
      </c>
      <c r="E212" s="4">
        <v>256937</v>
      </c>
      <c r="F212" s="7">
        <v>13877.166666666668</v>
      </c>
      <c r="G212">
        <f t="shared" si="19"/>
        <v>1.0049179610588492</v>
      </c>
      <c r="H212">
        <f t="shared" si="15"/>
        <v>1.0036166666666666</v>
      </c>
      <c r="I212" s="6">
        <f t="shared" si="16"/>
        <v>2.4884585826212557E-3</v>
      </c>
      <c r="J212">
        <f t="shared" si="17"/>
        <v>2.6723923167995665</v>
      </c>
      <c r="K212">
        <f t="shared" si="18"/>
        <v>-1.1128333255090439E-3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Irfan Qureshi</dc:creator>
  <cp:lastModifiedBy>Microsoft Office User</cp:lastModifiedBy>
  <dcterms:created xsi:type="dcterms:W3CDTF">2018-05-03T04:26:26Z</dcterms:created>
  <dcterms:modified xsi:type="dcterms:W3CDTF">2018-05-21T13:36:03Z</dcterms:modified>
</cp:coreProperties>
</file>