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Dynare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<sst xmlns="http://schemas.openxmlformats.org/spreadsheetml/2006/main" count="87" uniqueCount="87">
  <si>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1995-09</t>
  </si>
  <si>
    <t>1995-12</t>
  </si>
  <si>
    <t>1996-03</t>
  </si>
  <si>
    <t>1996-06</t>
  </si>
  <si>
    <t>1996-09</t>
  </si>
  <si>
    <t>1996-12</t>
  </si>
  <si>
    <t>1997-03</t>
  </si>
  <si>
    <t>1997-06</t>
  </si>
  <si>
    <t>1997-09</t>
  </si>
  <si>
    <t>1997-12</t>
  </si>
  <si>
    <t>1998-03</t>
  </si>
  <si>
    <t>1998-06</t>
  </si>
  <si>
    <t>1998-09</t>
  </si>
  <si>
    <t>1998-12</t>
  </si>
  <si>
    <t>1999-03</t>
  </si>
  <si>
    <t>1999-06</t>
  </si>
  <si>
    <t>1999-09</t>
  </si>
  <si>
    <t>1999-12</t>
  </si>
  <si>
    <t>2000-03</t>
  </si>
  <si>
    <t>2000-06</t>
  </si>
  <si>
    <t>2000-09</t>
  </si>
  <si>
    <t>2000-12</t>
  </si>
  <si>
    <t>2001-03</t>
  </si>
  <si>
    <t>2001-06</t>
  </si>
  <si>
    <t>2001-09</t>
  </si>
  <si>
    <t>2001-12</t>
  </si>
  <si>
    <t>2002-03</t>
  </si>
  <si>
    <t>2002-06</t>
  </si>
  <si>
    <t>2002-09</t>
  </si>
  <si>
    <t>2002-12</t>
  </si>
  <si>
    <t>2003-03</t>
  </si>
  <si>
    <t>2003-06</t>
  </si>
  <si>
    <t>2003-09</t>
  </si>
  <si>
    <t>2003-12</t>
  </si>
  <si>
    <t>2004-03</t>
  </si>
  <si>
    <t>2004-06</t>
  </si>
  <si>
    <t>2004-09</t>
  </si>
  <si>
    <t>2004-12</t>
  </si>
  <si>
    <t>2005-03</t>
  </si>
  <si>
    <t>2005-06</t>
  </si>
  <si>
    <t>2005-09</t>
  </si>
  <si>
    <t>2005-12</t>
  </si>
  <si>
    <t>2006-03</t>
  </si>
  <si>
    <t>2006-06</t>
  </si>
  <si>
    <t>2006-09</t>
  </si>
  <si>
    <t>2006-12</t>
  </si>
  <si>
    <t>2007-03</t>
  </si>
  <si>
    <t>2007-06</t>
  </si>
  <si>
    <t>2007-09</t>
  </si>
  <si>
    <t>2007-12</t>
  </si>
  <si>
    <t>2008-03</t>
  </si>
  <si>
    <t>2008-06</t>
  </si>
  <si>
    <t>2008-09</t>
  </si>
  <si>
    <t>2008-12</t>
  </si>
  <si>
    <t>2009-03</t>
  </si>
  <si>
    <t>2009-06</t>
  </si>
  <si>
    <t>2009-09</t>
  </si>
  <si>
    <t>2009-12</t>
  </si>
  <si>
    <t>2010-03</t>
  </si>
  <si>
    <t>2010-06</t>
  </si>
  <si>
    <t>2010-09</t>
  </si>
  <si>
    <t>2010-12</t>
  </si>
  <si>
    <t>2011-03</t>
  </si>
  <si>
    <t>2011-06</t>
  </si>
  <si>
    <t>2011-09</t>
  </si>
  <si>
    <t>2011-12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</si>
  <si>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</si>
  <si>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</si>
  <si>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</si>
  <si>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</si>
  <si>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</si>
  <si>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</si>
  <si>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</si>
  <si>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</si>
  <si>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</si>
  <si>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2014-06</t>
  </si>
  <si>
    <t>2014-09</t>
  </si>
  <si>
    <t>2014-12</t>
  </si>
  <si>
    <t>mean</t>
  </si>
  <si>
    <t>y_obs</t>
  </si>
  <si>
    <t>e_obs</t>
  </si>
  <si>
    <t>y_ex_obs</t>
  </si>
  <si>
    <t>RGDP</t>
  </si>
  <si>
    <t>RGDP_SA</t>
  </si>
  <si>
    <t>lg_RGDP_SA</t>
  </si>
  <si>
    <t>first difference of lg_RGDP_SA</t>
  </si>
  <si>
    <t>ppi_obs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</si>
</sst>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mm\-yyyy"/>
    <numFmt numFmtId="185" formatCode="0.0"/>
    <numFmt numFmtId="186" formatCode="0;\-0;0;@"/>
    <numFmt numFmtId="187" formatCode="#,##0.0"/>
    <numFmt numFmtId="188" formatCode="[$-C09]dd\-mmm\-yy;@"/>
    <numFmt numFmtId="189" formatCode="0.0;\-0.0;0.0;@"/>
    <numFmt numFmtId="190" formatCode="yyyy\-mm;@"/>
    <numFmt numFmtId="191" formatCode="###,###,###,###,##0.00_ "/>
    <numFmt numFmtId="192" formatCode="yyyy\-mm\-dd;@"/>
    <numFmt numFmtId="193" formatCode="###,###,###,###,##0.0000_ "/>
    <numFmt numFmtId="194" formatCode="###,###,###,###,##0.0_ "/>
    <numFmt numFmtId="195" formatCode="#,##0.00_ "/>
    <numFmt numFmtId="196" formatCode="0.0000_);[Red]\(0.0000\)"/>
    <numFmt numFmtId="197" formatCode="0.00_);[Red]\(0.00\)"/>
    <numFmt numFmtId="198" formatCode="0.00000_);[Red]\(0.00000\)"/>
    <numFmt numFmtId="199" formatCode="0.000000_);[Red]\(0.000000\)"/>
    <numFmt numFmtId="200" formatCode="#,##0.00000_ "/>
    <numFmt numFmtId="201" formatCode="#,##0.000000_ "/>
    <numFmt numFmtId="202" formatCode="#,##0.00000000_ 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Genev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190" fontId="40" fillId="0" borderId="0" xfId="41" applyNumberFormat="1" applyFont="1">
      <alignment vertical="center"/>
      <protection/>
    </xf>
    <xf numFmtId="0" fontId="40" fillId="0" borderId="0" xfId="41" applyFont="1">
      <alignment vertical="center"/>
      <protection/>
    </xf>
    <xf numFmtId="190" fontId="41" fillId="0" borderId="0" xfId="41" applyNumberFormat="1" applyFont="1">
      <alignment vertical="center"/>
      <protection/>
    </xf>
    <xf numFmtId="190" fontId="40" fillId="0" borderId="0" xfId="0" applyNumberFormat="1" applyFont="1" applyAlignment="1">
      <alignment vertical="center"/>
    </xf>
    <xf numFmtId="191" fontId="40" fillId="0" borderId="0" xfId="0" applyNumberFormat="1" applyFont="1" applyAlignment="1">
      <alignment horizontal="right" vertical="center"/>
    </xf>
    <xf numFmtId="190" fontId="41" fillId="0" borderId="0" xfId="0" applyNumberFormat="1" applyFont="1" applyAlignment="1">
      <alignment vertical="center"/>
    </xf>
    <xf numFmtId="194" fontId="40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vertical="center"/>
    </xf>
    <xf numFmtId="0" fontId="40" fillId="0" borderId="0" xfId="41" applyNumberFormat="1" applyFont="1">
      <alignment vertical="center"/>
      <protection/>
    </xf>
    <xf numFmtId="196" fontId="40" fillId="0" borderId="0" xfId="0" applyNumberFormat="1" applyFont="1" applyAlignment="1">
      <alignment horizontal="right" vertical="center"/>
    </xf>
    <xf numFmtId="11" fontId="40" fillId="0" borderId="0" xfId="0" applyNumberFormat="1" applyFont="1" applyAlignment="1">
      <alignment vertical="center"/>
    </xf>
    <xf numFmtId="191" fontId="40" fillId="0" borderId="0" xfId="41" applyNumberFormat="1" applyFont="1" applyAlignment="1">
      <alignment horizontal="right" vertical="center"/>
      <protection/>
    </xf>
    <xf numFmtId="202" fontId="40" fillId="0" borderId="0" xfId="41" applyNumberFormat="1" applyFont="1" applyAlignment="1">
      <alignment horizontal="right" vertical="center"/>
      <protection/>
    </xf>
    <xf numFmtId="201" fontId="40" fillId="0" borderId="0" xfId="41" applyNumberFormat="1" applyFont="1" applyAlignment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6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9.140625" style="1" bestFit="1" customWidth="1"/>
    <col min="2" max="2" width="15.00390625" style="9" bestFit="1" customWidth="1"/>
    <col min="3" max="3" width="18.00390625" style="2" bestFit="1" customWidth="1"/>
    <col min="4" max="5" width="13.8515625" style="2" bestFit="1" customWidth="1"/>
    <col min="6" max="7" width="16.28125" style="5" bestFit="1" customWidth="1"/>
    <col min="8" max="8" width="20.421875" style="5" bestFit="1" customWidth="1"/>
    <col min="9" max="11" width="18.421875" style="5" bestFit="1" customWidth="1"/>
    <col min="12" max="12" width="25.7109375" style="5" bestFit="1" customWidth="1"/>
    <col min="13" max="14" width="23.7109375" style="5" bestFit="1" customWidth="1"/>
    <col min="15" max="15" width="21.421875" style="5" bestFit="1" customWidth="1"/>
    <col min="16" max="17" width="19.421875" style="5" bestFit="1" customWidth="1"/>
    <col min="18" max="18" width="8.8515625" style="2" customWidth="1"/>
    <col min="19" max="19" width="9.140625" style="4" bestFit="1" customWidth="1"/>
    <col min="20" max="20" width="26.7109375" style="5" bestFit="1" customWidth="1"/>
    <col min="21" max="21" width="8.8515625" style="2" customWidth="1"/>
    <col min="22" max="22" width="16.28125" style="2" bestFit="1" customWidth="1"/>
    <col min="23" max="23" width="10.28125" style="2" bestFit="1" customWidth="1"/>
    <col min="24" max="24" width="8.8515625" style="2" customWidth="1"/>
    <col min="25" max="25" width="11.28125" style="2" bestFit="1" customWidth="1"/>
    <col min="26" max="59" width="8.8515625" style="2" customWidth="1"/>
    <col min="60" max="60" width="23.7109375" style="2" bestFit="1" customWidth="1"/>
    <col min="61" max="61" width="19.140625" style="2" bestFit="1" customWidth="1"/>
    <col min="62" max="64" width="23.421875" style="2" bestFit="1" customWidth="1"/>
    <col min="65" max="65" width="37.8515625" style="2" bestFit="1" customWidth="1"/>
    <col min="66" max="16384" width="8.8515625" style="2" customWidth="1"/>
  </cols>
  <sheetData>
    <row r="1" spans="2:70" ht="12">
      <c r="B1" s="8" t="s">
        <v>79</v>
      </c>
      <c r="C1" s="10" t="s">
        <v>80</v>
      </c>
      <c r="D1" s="10" t="s">
        <v>86</v>
      </c>
      <c r="E1" s="2" t="s">
        <v>81</v>
      </c>
      <c r="G1" s="5" t="s">
        <v>82</v>
      </c>
      <c r="H1" s="5" t="s">
        <v>83</v>
      </c>
      <c r="I1" s="5" t="s">
        <v>84</v>
      </c>
      <c r="J1" s="5" t="s">
        <v>85</v>
      </c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G1" s="4"/>
      <c r="BH1" s="5"/>
      <c r="BI1" s="5"/>
      <c r="BJ1" s="5"/>
      <c r="BK1" s="5"/>
      <c r="BL1" s="5"/>
      <c r="BM1" s="7"/>
      <c r="BN1" s="7"/>
      <c r="BO1" s="7"/>
      <c r="BP1" s="7"/>
      <c r="BQ1" s="7"/>
      <c r="BR1" s="7"/>
    </row>
    <row r="2" spans="1:70" ht="12">
      <c r="A2" s="1" t="s">
        <v>0</v>
      </c>
      <c r="B2" s="13">
        <v>0</v>
      </c>
      <c r="C2" s="8">
        <v>0.000643983346167775</v>
      </c>
      <c r="D2" s="8">
        <v>-0.01665317419779217</v>
      </c>
      <c r="E2" s="8">
        <v>-0.0323431615647864</v>
      </c>
      <c r="G2" s="12">
        <v>13043.6523929471</v>
      </c>
      <c r="H2" s="12">
        <v>13513.9392521599</v>
      </c>
      <c r="I2" s="14">
        <f>LN(H2)</f>
        <v>9.511476968923676</v>
      </c>
      <c r="J2" s="14">
        <v>0</v>
      </c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G2" s="4"/>
      <c r="BH2" s="5"/>
      <c r="BI2" s="5"/>
      <c r="BJ2" s="5"/>
      <c r="BK2" s="5"/>
      <c r="BL2" s="5"/>
      <c r="BM2" s="7"/>
      <c r="BN2" s="7"/>
      <c r="BO2" s="7"/>
      <c r="BP2" s="7"/>
      <c r="BQ2" s="7"/>
      <c r="BR2" s="7"/>
    </row>
    <row r="3" spans="1:70" ht="12">
      <c r="A3" s="1" t="s">
        <v>1</v>
      </c>
      <c r="B3" s="13">
        <v>0.0013868610020608685</v>
      </c>
      <c r="C3" s="8">
        <v>0.0014266100648137</v>
      </c>
      <c r="D3" s="8">
        <v>-0.016935205757582807</v>
      </c>
      <c r="E3" s="8">
        <v>0.045367018006870374</v>
      </c>
      <c r="G3" s="12">
        <v>16474.073441502987</v>
      </c>
      <c r="H3" s="12">
        <v>13532.6942097465</v>
      </c>
      <c r="I3" s="14">
        <f aca="true" t="shared" si="0" ref="I3:I66">LN(H3)</f>
        <v>9.512863829925736</v>
      </c>
      <c r="J3" s="14">
        <f>I3-I2</f>
        <v>0.0013868610020608685</v>
      </c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G3" s="4"/>
      <c r="BH3" s="5"/>
      <c r="BI3" s="5"/>
      <c r="BJ3" s="5"/>
      <c r="BK3" s="5"/>
      <c r="BL3" s="5"/>
      <c r="BM3" s="7"/>
      <c r="BN3" s="7"/>
      <c r="BO3" s="7"/>
      <c r="BP3" s="7"/>
      <c r="BQ3" s="7"/>
      <c r="BR3" s="7"/>
    </row>
    <row r="4" spans="1:70" ht="12">
      <c r="A4" s="1" t="s">
        <v>2</v>
      </c>
      <c r="B4" s="13">
        <v>0.11131434790254602</v>
      </c>
      <c r="C4" s="8">
        <v>0.00225883429386808</v>
      </c>
      <c r="D4" s="8">
        <v>-0.06801738061579068</v>
      </c>
      <c r="E4" s="8">
        <v>-0.04822164509811078</v>
      </c>
      <c r="G4" s="12">
        <v>13035.850091407676</v>
      </c>
      <c r="H4" s="12">
        <v>15126.1177021005</v>
      </c>
      <c r="I4" s="14">
        <f t="shared" si="0"/>
        <v>9.624178177828282</v>
      </c>
      <c r="J4" s="14">
        <f>I4-I3</f>
        <v>0.11131434790254602</v>
      </c>
      <c r="V4" s="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G4" s="4"/>
      <c r="BH4" s="5"/>
      <c r="BI4" s="5"/>
      <c r="BJ4" s="5"/>
      <c r="BK4" s="5"/>
      <c r="BL4" s="5"/>
      <c r="BM4" s="7"/>
      <c r="BN4" s="7"/>
      <c r="BO4" s="7"/>
      <c r="BP4" s="7"/>
      <c r="BQ4" s="7"/>
      <c r="BR4" s="7"/>
    </row>
    <row r="5" spans="1:70" ht="12">
      <c r="A5" s="1" t="s">
        <v>3</v>
      </c>
      <c r="B5" s="13">
        <v>0.0505748721576591</v>
      </c>
      <c r="C5" s="8">
        <v>0.00326936191245064</v>
      </c>
      <c r="D5" s="8">
        <v>-0.0018298266770762272</v>
      </c>
      <c r="E5" s="8">
        <v>0.05359459769306074</v>
      </c>
      <c r="G5" s="12">
        <v>15201.978021978019</v>
      </c>
      <c r="H5" s="12">
        <v>15910.794384718</v>
      </c>
      <c r="I5" s="14">
        <f t="shared" si="0"/>
        <v>9.674753049985942</v>
      </c>
      <c r="J5" s="14">
        <f aca="true" t="shared" si="1" ref="J5:J68">I5-I4</f>
        <v>0.0505748721576591</v>
      </c>
      <c r="V5" s="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G5" s="4"/>
      <c r="BH5" s="5"/>
      <c r="BI5" s="5"/>
      <c r="BJ5" s="5"/>
      <c r="BK5" s="5"/>
      <c r="BL5" s="5"/>
      <c r="BM5" s="7"/>
      <c r="BN5" s="7"/>
      <c r="BO5" s="7"/>
      <c r="BP5" s="7"/>
      <c r="BQ5" s="7"/>
      <c r="BR5" s="7"/>
    </row>
    <row r="6" spans="1:70" ht="12">
      <c r="A6" s="1" t="s">
        <v>4</v>
      </c>
      <c r="B6" s="13">
        <v>0.056092766841160824</v>
      </c>
      <c r="C6" s="8">
        <v>0.00121548702824636</v>
      </c>
      <c r="D6" s="8">
        <v>-0.003669728888962513</v>
      </c>
      <c r="E6" s="8">
        <v>-0.03190647658812029</v>
      </c>
      <c r="G6" s="12">
        <v>16241.985294117645</v>
      </c>
      <c r="H6" s="12">
        <v>16828.7803680732</v>
      </c>
      <c r="I6" s="14">
        <f t="shared" si="0"/>
        <v>9.730845816827102</v>
      </c>
      <c r="J6" s="14">
        <f t="shared" si="1"/>
        <v>0.056092766841160824</v>
      </c>
      <c r="V6" s="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G6" s="4"/>
      <c r="BH6" s="5"/>
      <c r="BI6" s="5"/>
      <c r="BJ6" s="5"/>
      <c r="BK6" s="5"/>
      <c r="BL6" s="5"/>
      <c r="BM6" s="7"/>
      <c r="BN6" s="7"/>
      <c r="BO6" s="7"/>
      <c r="BP6" s="7"/>
      <c r="BQ6" s="7"/>
      <c r="BR6" s="7"/>
    </row>
    <row r="7" spans="1:70" ht="12">
      <c r="A7" s="1" t="s">
        <v>5</v>
      </c>
      <c r="B7" s="13">
        <v>0.020059537889812518</v>
      </c>
      <c r="C7" s="11">
        <v>7.24603977442228E-05</v>
      </c>
      <c r="D7" s="11">
        <v>-0.004606180414897364</v>
      </c>
      <c r="E7" s="8">
        <v>0.05009369796115948</v>
      </c>
      <c r="G7" s="12">
        <v>20908.16251154202</v>
      </c>
      <c r="H7" s="12">
        <v>17169.7665037597</v>
      </c>
      <c r="I7" s="14">
        <f t="shared" si="0"/>
        <v>9.750905354716915</v>
      </c>
      <c r="J7" s="14">
        <f t="shared" si="1"/>
        <v>0.020059537889812518</v>
      </c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G7" s="4"/>
      <c r="BH7" s="5"/>
      <c r="BI7" s="5"/>
      <c r="BJ7" s="5"/>
      <c r="BK7" s="5"/>
      <c r="BL7" s="5"/>
      <c r="BM7" s="7"/>
      <c r="BN7" s="7"/>
      <c r="BO7" s="7"/>
      <c r="BP7" s="7"/>
      <c r="BQ7" s="7"/>
      <c r="BR7" s="7"/>
    </row>
    <row r="8" spans="1:70" ht="12">
      <c r="A8" s="1" t="s">
        <v>6</v>
      </c>
      <c r="B8" s="13">
        <v>0.042817299541969334</v>
      </c>
      <c r="C8" s="8">
        <v>-0.000325226901958686</v>
      </c>
      <c r="D8" s="8">
        <v>-0.02904185370333539</v>
      </c>
      <c r="E8" s="8">
        <v>0.08646639548832002</v>
      </c>
      <c r="G8" s="12">
        <v>15453.117870722434</v>
      </c>
      <c r="H8" s="12">
        <v>17920.8954440924</v>
      </c>
      <c r="I8" s="14">
        <f t="shared" si="0"/>
        <v>9.793722654258884</v>
      </c>
      <c r="J8" s="14">
        <f t="shared" si="1"/>
        <v>0.042817299541969334</v>
      </c>
      <c r="V8" s="4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G8" s="4"/>
      <c r="BH8" s="5"/>
      <c r="BI8" s="5"/>
      <c r="BJ8" s="5"/>
      <c r="BK8" s="5"/>
      <c r="BL8" s="5"/>
      <c r="BM8" s="7"/>
      <c r="BN8" s="7"/>
      <c r="BO8" s="7"/>
      <c r="BP8" s="7"/>
      <c r="BQ8" s="7"/>
      <c r="BR8" s="7"/>
    </row>
    <row r="9" spans="1:70" ht="12">
      <c r="A9" s="1" t="s">
        <v>7</v>
      </c>
      <c r="B9" s="13">
        <v>0.049146335548952536</v>
      </c>
      <c r="C9" s="8">
        <v>-0.000443129081513227</v>
      </c>
      <c r="D9" s="8">
        <v>-0.01051132468268635</v>
      </c>
      <c r="E9" s="8">
        <v>0.0965776114056407</v>
      </c>
      <c r="G9" s="12">
        <v>17961.219980787704</v>
      </c>
      <c r="H9" s="12">
        <v>18823.6434655341</v>
      </c>
      <c r="I9" s="14">
        <f t="shared" si="0"/>
        <v>9.842868989807837</v>
      </c>
      <c r="J9" s="14">
        <f t="shared" si="1"/>
        <v>0.049146335548952536</v>
      </c>
      <c r="V9" s="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G9" s="4"/>
      <c r="BH9" s="5"/>
      <c r="BI9" s="5"/>
      <c r="BJ9" s="5"/>
      <c r="BK9" s="5"/>
      <c r="BL9" s="5"/>
      <c r="BM9" s="7"/>
      <c r="BN9" s="7"/>
      <c r="BO9" s="7"/>
      <c r="BP9" s="7"/>
      <c r="BQ9" s="7"/>
      <c r="BR9" s="7"/>
    </row>
    <row r="10" spans="1:70" ht="12">
      <c r="A10" s="1" t="s">
        <v>8</v>
      </c>
      <c r="B10" s="13">
        <v>0.018597206236822927</v>
      </c>
      <c r="C10" s="8">
        <v>-0.00088659708475447</v>
      </c>
      <c r="D10" s="8">
        <v>-0.006747013546594376</v>
      </c>
      <c r="E10" s="8">
        <v>0.03855841916448988</v>
      </c>
      <c r="G10" s="12">
        <v>18518.423597678917</v>
      </c>
      <c r="H10" s="12">
        <v>19176.9860539373</v>
      </c>
      <c r="I10" s="14">
        <f t="shared" si="0"/>
        <v>9.86146619604466</v>
      </c>
      <c r="J10" s="14">
        <f t="shared" si="1"/>
        <v>0.018597206236822927</v>
      </c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G10" s="4"/>
      <c r="BH10" s="5"/>
      <c r="BI10" s="5"/>
      <c r="BJ10" s="5"/>
      <c r="BK10" s="5"/>
      <c r="BL10" s="5"/>
      <c r="BM10" s="7"/>
      <c r="BN10" s="7"/>
      <c r="BO10" s="7"/>
      <c r="BP10" s="7"/>
      <c r="BQ10" s="7"/>
      <c r="BR10" s="7"/>
    </row>
    <row r="11" spans="1:70" ht="12">
      <c r="A11" s="1" t="s">
        <v>9</v>
      </c>
      <c r="B11" s="13">
        <v>0.03553464381765359</v>
      </c>
      <c r="C11" s="8">
        <v>-0.00182070489984376</v>
      </c>
      <c r="D11" s="8">
        <v>-0.005819609053264153</v>
      </c>
      <c r="E11" s="8">
        <v>0.06569828948159984</v>
      </c>
      <c r="G11" s="12">
        <v>24193.229571984433</v>
      </c>
      <c r="H11" s="12">
        <v>19870.6856125961</v>
      </c>
      <c r="I11" s="14">
        <f t="shared" si="0"/>
        <v>9.897000839862313</v>
      </c>
      <c r="J11" s="14">
        <f t="shared" si="1"/>
        <v>0.03553464381765359</v>
      </c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G11" s="4"/>
      <c r="BH11" s="5"/>
      <c r="BI11" s="5"/>
      <c r="BJ11" s="5"/>
      <c r="BK11" s="5"/>
      <c r="BL11" s="5"/>
      <c r="BM11" s="7"/>
      <c r="BN11" s="7"/>
      <c r="BO11" s="7"/>
      <c r="BP11" s="7"/>
      <c r="BQ11" s="7"/>
      <c r="BR11" s="7"/>
    </row>
    <row r="12" spans="1:70" ht="12">
      <c r="A12" s="1" t="s">
        <v>10</v>
      </c>
      <c r="B12" s="13">
        <v>0.016301600675152628</v>
      </c>
      <c r="C12" s="8">
        <v>-0.00210997239176391</v>
      </c>
      <c r="D12" s="8">
        <v>-0.02461965805317491</v>
      </c>
      <c r="E12" s="8">
        <v>0.030547861403910304</v>
      </c>
      <c r="G12" s="12">
        <v>17448.963110668</v>
      </c>
      <c r="H12" s="12">
        <v>20197.2642396668</v>
      </c>
      <c r="I12" s="14">
        <f t="shared" si="0"/>
        <v>9.913302440537466</v>
      </c>
      <c r="J12" s="14">
        <f t="shared" si="1"/>
        <v>0.016301600675152628</v>
      </c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G12" s="4"/>
      <c r="BH12" s="5"/>
      <c r="BI12" s="5"/>
      <c r="BJ12" s="5"/>
      <c r="BK12" s="5"/>
      <c r="BL12" s="5"/>
      <c r="BM12" s="7"/>
      <c r="BN12" s="7"/>
      <c r="BO12" s="7"/>
      <c r="BP12" s="7"/>
      <c r="BQ12" s="7"/>
      <c r="BR12" s="7"/>
    </row>
    <row r="13" spans="1:70" ht="12">
      <c r="A13" s="1" t="s">
        <v>11</v>
      </c>
      <c r="B13" s="13">
        <v>0.028179201988344005</v>
      </c>
      <c r="C13" s="8">
        <v>-0.00213778148493615</v>
      </c>
      <c r="D13" s="8">
        <v>-0.006000018000097146</v>
      </c>
      <c r="E13" s="8">
        <v>0.05568274444650001</v>
      </c>
      <c r="G13" s="12">
        <v>19780.75225677031</v>
      </c>
      <c r="H13" s="12">
        <v>20774.5018796867</v>
      </c>
      <c r="I13" s="14">
        <f t="shared" si="0"/>
        <v>9.94148164252581</v>
      </c>
      <c r="J13" s="14">
        <f t="shared" si="1"/>
        <v>0.028179201988344005</v>
      </c>
      <c r="V13" s="4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4"/>
      <c r="BH13" s="5"/>
      <c r="BI13" s="5"/>
      <c r="BJ13" s="5"/>
      <c r="BK13" s="5"/>
      <c r="BL13" s="5"/>
      <c r="BM13" s="7"/>
      <c r="BN13" s="7"/>
      <c r="BO13" s="7"/>
      <c r="BP13" s="7"/>
      <c r="BQ13" s="7"/>
      <c r="BR13" s="7"/>
    </row>
    <row r="14" spans="1:70" ht="12">
      <c r="A14" s="1" t="s">
        <v>12</v>
      </c>
      <c r="B14" s="13">
        <v>0.02174343615369878</v>
      </c>
      <c r="C14" s="8">
        <v>-0.00219619537103854</v>
      </c>
      <c r="D14" s="8">
        <v>-0.004020105916665776</v>
      </c>
      <c r="E14" s="8">
        <v>0.01731453444610942</v>
      </c>
      <c r="G14" s="12">
        <v>20516.13293051359</v>
      </c>
      <c r="H14" s="12">
        <v>21231.1575756998</v>
      </c>
      <c r="I14" s="14">
        <f t="shared" si="0"/>
        <v>9.963225078679509</v>
      </c>
      <c r="J14" s="14">
        <f t="shared" si="1"/>
        <v>0.02174343615369878</v>
      </c>
      <c r="V14" s="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G14" s="4"/>
      <c r="BH14" s="5"/>
      <c r="BI14" s="5"/>
      <c r="BJ14" s="5"/>
      <c r="BK14" s="5"/>
      <c r="BL14" s="5"/>
      <c r="BM14" s="7"/>
      <c r="BN14" s="7"/>
      <c r="BO14" s="7"/>
      <c r="BP14" s="7"/>
      <c r="BQ14" s="7"/>
      <c r="BR14" s="7"/>
    </row>
    <row r="15" spans="1:70" ht="12">
      <c r="A15" s="1" t="s">
        <v>13</v>
      </c>
      <c r="B15" s="13">
        <v>0.04532087819780273</v>
      </c>
      <c r="C15" s="8">
        <v>-0.00253594112832011</v>
      </c>
      <c r="D15" s="8">
        <v>-0.0010075567602997166</v>
      </c>
      <c r="E15" s="8">
        <v>-0.031276595004489316</v>
      </c>
      <c r="G15" s="12">
        <v>27023.24596774194</v>
      </c>
      <c r="H15" s="12">
        <v>22215.5096514308</v>
      </c>
      <c r="I15" s="14">
        <f t="shared" si="0"/>
        <v>10.008545956877311</v>
      </c>
      <c r="J15" s="14">
        <f t="shared" si="1"/>
        <v>0.04532087819780273</v>
      </c>
      <c r="V15" s="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G15" s="4"/>
      <c r="BH15" s="5"/>
      <c r="BI15" s="5"/>
      <c r="BJ15" s="5"/>
      <c r="BK15" s="5"/>
      <c r="BL15" s="5"/>
      <c r="BM15" s="7"/>
      <c r="BN15" s="7"/>
      <c r="BO15" s="7"/>
      <c r="BP15" s="7"/>
      <c r="BQ15" s="7"/>
      <c r="BR15" s="7"/>
    </row>
    <row r="16" spans="1:70" ht="12">
      <c r="A16" s="1" t="s">
        <v>14</v>
      </c>
      <c r="B16" s="13">
        <v>-0.010535955489988424</v>
      </c>
      <c r="C16" s="8">
        <v>-0.00259637321292327</v>
      </c>
      <c r="D16" s="8">
        <v>-0.006066752682237426</v>
      </c>
      <c r="E16" s="8">
        <v>-0.028204183662800197</v>
      </c>
      <c r="G16" s="12">
        <v>19056.470588235297</v>
      </c>
      <c r="H16" s="12">
        <v>21982.6767429598</v>
      </c>
      <c r="I16" s="14">
        <f t="shared" si="0"/>
        <v>9.998010001387323</v>
      </c>
      <c r="J16" s="14">
        <f t="shared" si="1"/>
        <v>-0.010535955489988424</v>
      </c>
      <c r="V16" s="4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G16" s="4"/>
      <c r="BH16" s="5"/>
      <c r="BI16" s="5"/>
      <c r="BJ16" s="5"/>
      <c r="BK16" s="5"/>
      <c r="BL16" s="5"/>
      <c r="BM16" s="7"/>
      <c r="BN16" s="7"/>
      <c r="BO16" s="7"/>
      <c r="BP16" s="7"/>
      <c r="BQ16" s="7"/>
      <c r="BR16" s="7"/>
    </row>
    <row r="17" spans="1:70" ht="12">
      <c r="A17" s="1" t="s">
        <v>15</v>
      </c>
      <c r="B17" s="13">
        <v>0.012842695434921225</v>
      </c>
      <c r="C17" s="8">
        <v>-0.00282526111778524</v>
      </c>
      <c r="D17" s="8">
        <v>-0.004065046248169445</v>
      </c>
      <c r="E17" s="8">
        <v>0.016065052207369312</v>
      </c>
      <c r="G17" s="12">
        <v>21145.824847250507</v>
      </c>
      <c r="H17" s="12">
        <v>22266.8142053232</v>
      </c>
      <c r="I17" s="14">
        <f t="shared" si="0"/>
        <v>10.010852696822244</v>
      </c>
      <c r="J17" s="14">
        <f t="shared" si="1"/>
        <v>0.012842695434921225</v>
      </c>
      <c r="V17" s="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G17" s="4"/>
      <c r="BH17" s="5"/>
      <c r="BI17" s="5"/>
      <c r="BJ17" s="5"/>
      <c r="BK17" s="5"/>
      <c r="BL17" s="5"/>
      <c r="BM17" s="7"/>
      <c r="BN17" s="7"/>
      <c r="BO17" s="7"/>
      <c r="BP17" s="7"/>
      <c r="BQ17" s="7"/>
      <c r="BR17" s="7"/>
    </row>
    <row r="18" spans="1:70" ht="12">
      <c r="A18" s="1" t="s">
        <v>16</v>
      </c>
      <c r="B18" s="13">
        <v>0.030388277375532624</v>
      </c>
      <c r="C18" s="8">
        <v>-0.00319875160258487</v>
      </c>
      <c r="D18" s="8">
        <v>0.0020345886977874567</v>
      </c>
      <c r="E18" s="8">
        <v>-0.042921851818319645</v>
      </c>
      <c r="G18" s="12">
        <v>22214.776422764233</v>
      </c>
      <c r="H18" s="12">
        <v>22953.8503853323</v>
      </c>
      <c r="I18" s="14">
        <f t="shared" si="0"/>
        <v>10.041240974197777</v>
      </c>
      <c r="J18" s="14">
        <f t="shared" si="1"/>
        <v>0.030388277375532624</v>
      </c>
      <c r="V18" s="4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G18" s="4"/>
      <c r="BH18" s="5"/>
      <c r="BI18" s="5"/>
      <c r="BJ18" s="5"/>
      <c r="BK18" s="5"/>
      <c r="BL18" s="5"/>
      <c r="BM18" s="7"/>
      <c r="BN18" s="7"/>
      <c r="BO18" s="7"/>
      <c r="BP18" s="7"/>
      <c r="BQ18" s="7"/>
      <c r="BR18" s="7"/>
    </row>
    <row r="19" spans="1:70" ht="12">
      <c r="A19" s="1" t="s">
        <v>17</v>
      </c>
      <c r="B19" s="13">
        <v>0.028990650640590587</v>
      </c>
      <c r="C19" s="8">
        <v>-0.00331122563880281</v>
      </c>
      <c r="D19" s="8">
        <v>0.0020304575503819213</v>
      </c>
      <c r="E19" s="8">
        <v>0.05444262222311025</v>
      </c>
      <c r="G19" s="12">
        <v>28664.17849898581</v>
      </c>
      <c r="H19" s="12">
        <v>23629.0372071695</v>
      </c>
      <c r="I19" s="14">
        <f t="shared" si="0"/>
        <v>10.070231624838367</v>
      </c>
      <c r="J19" s="14">
        <f t="shared" si="1"/>
        <v>0.028990650640590587</v>
      </c>
      <c r="V19" s="4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G19" s="4"/>
      <c r="BH19" s="5"/>
      <c r="BI19" s="5"/>
      <c r="BJ19" s="5"/>
      <c r="BK19" s="5"/>
      <c r="BL19" s="5"/>
      <c r="BM19" s="7"/>
      <c r="BN19" s="7"/>
      <c r="BO19" s="7"/>
      <c r="BP19" s="7"/>
      <c r="BQ19" s="7"/>
      <c r="BR19" s="7"/>
    </row>
    <row r="20" spans="1:70" ht="12">
      <c r="A20" s="1" t="s">
        <v>18</v>
      </c>
      <c r="B20" s="13">
        <v>0.0013772982543738266</v>
      </c>
      <c r="C20" s="8">
        <v>-0.00363506497816823</v>
      </c>
      <c r="D20" s="8">
        <v>0.015098424712585243</v>
      </c>
      <c r="E20" s="8">
        <v>0.11472528037401997</v>
      </c>
      <c r="G20" s="12">
        <v>20626.333666333667</v>
      </c>
      <c r="H20" s="12">
        <v>23661.6038607169</v>
      </c>
      <c r="I20" s="14">
        <f t="shared" si="0"/>
        <v>10.071608923092741</v>
      </c>
      <c r="J20" s="14">
        <f t="shared" si="1"/>
        <v>0.0013772982543738266</v>
      </c>
      <c r="V20" s="4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G20" s="4"/>
      <c r="BH20" s="5"/>
      <c r="BI20" s="5"/>
      <c r="BJ20" s="5"/>
      <c r="BK20" s="5"/>
      <c r="BL20" s="5"/>
      <c r="BM20" s="7"/>
      <c r="BN20" s="7"/>
      <c r="BO20" s="7"/>
      <c r="BP20" s="7"/>
      <c r="BQ20" s="7"/>
      <c r="BR20" s="7"/>
    </row>
    <row r="21" spans="1:70" ht="12">
      <c r="A21" s="1" t="s">
        <v>19</v>
      </c>
      <c r="B21" s="13">
        <v>0.029528381148681504</v>
      </c>
      <c r="C21" s="8">
        <v>-0.00400058185638441</v>
      </c>
      <c r="D21" s="8">
        <v>0</v>
      </c>
      <c r="E21" s="8">
        <v>0.04930235823012996</v>
      </c>
      <c r="G21" s="12">
        <v>23078.18181818182</v>
      </c>
      <c r="H21" s="12">
        <v>24370.7105816117</v>
      </c>
      <c r="I21" s="14">
        <f t="shared" si="0"/>
        <v>10.101137304241423</v>
      </c>
      <c r="J21" s="14">
        <f t="shared" si="1"/>
        <v>0.029528381148681504</v>
      </c>
      <c r="V21" s="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G21" s="4"/>
      <c r="BH21" s="5"/>
      <c r="BI21" s="5"/>
      <c r="BJ21" s="5"/>
      <c r="BK21" s="5"/>
      <c r="BL21" s="5"/>
      <c r="BM21" s="7"/>
      <c r="BN21" s="7"/>
      <c r="BO21" s="7"/>
      <c r="BP21" s="7"/>
      <c r="BQ21" s="7"/>
      <c r="BR21" s="7"/>
    </row>
    <row r="22" spans="1:70" ht="12">
      <c r="A22" s="1" t="s">
        <v>20</v>
      </c>
      <c r="B22" s="13">
        <v>0.027732538825292252</v>
      </c>
      <c r="C22" s="8">
        <v>-0.00417581659354349</v>
      </c>
      <c r="D22" s="8">
        <v>0.0009985023295896</v>
      </c>
      <c r="E22" s="8">
        <v>0.08732111457370983</v>
      </c>
      <c r="G22" s="12">
        <v>24290.69860279441</v>
      </c>
      <c r="H22" s="12">
        <v>25056.0311766035</v>
      </c>
      <c r="I22" s="14">
        <f t="shared" si="0"/>
        <v>10.128869843066715</v>
      </c>
      <c r="J22" s="14">
        <f t="shared" si="1"/>
        <v>0.027732538825292252</v>
      </c>
      <c r="V22" s="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G22" s="4"/>
      <c r="BH22" s="5"/>
      <c r="BI22" s="5"/>
      <c r="BJ22" s="5"/>
      <c r="BK22" s="5"/>
      <c r="BL22" s="5"/>
      <c r="BM22" s="7"/>
      <c r="BN22" s="7"/>
      <c r="BO22" s="7"/>
      <c r="BP22" s="7"/>
      <c r="BQ22" s="7"/>
      <c r="BR22" s="7"/>
    </row>
    <row r="23" spans="1:70" ht="12">
      <c r="A23" s="1" t="s">
        <v>21</v>
      </c>
      <c r="B23" s="13">
        <v>0.023772769160309792</v>
      </c>
      <c r="C23" s="8">
        <v>-0.00464630914607644</v>
      </c>
      <c r="D23" s="8">
        <v>0.0019940186068644495</v>
      </c>
      <c r="E23" s="8">
        <v>0.05201758560126013</v>
      </c>
      <c r="G23" s="12">
        <v>31003.087649402398</v>
      </c>
      <c r="H23" s="12">
        <v>25658.8190014913</v>
      </c>
      <c r="I23" s="14">
        <f t="shared" si="0"/>
        <v>10.152642612227025</v>
      </c>
      <c r="J23" s="14">
        <f t="shared" si="1"/>
        <v>0.023772769160309792</v>
      </c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G23" s="4"/>
      <c r="BH23" s="5"/>
      <c r="BI23" s="5"/>
      <c r="BJ23" s="5"/>
      <c r="BK23" s="5"/>
      <c r="BL23" s="5"/>
      <c r="BM23" s="7"/>
      <c r="BN23" s="7"/>
      <c r="BO23" s="7"/>
      <c r="BP23" s="7"/>
      <c r="BQ23" s="7"/>
      <c r="BR23" s="7"/>
    </row>
    <row r="24" spans="1:70" ht="12">
      <c r="A24" s="1" t="s">
        <v>22</v>
      </c>
      <c r="B24" s="13">
        <v>0.027469693074872126</v>
      </c>
      <c r="C24" s="8">
        <v>-0.00495498958504159</v>
      </c>
      <c r="D24" s="8">
        <v>0.0029835924668877864</v>
      </c>
      <c r="E24" s="8">
        <v>0.011891800018360321</v>
      </c>
      <c r="G24" s="12">
        <v>23137.5769612711</v>
      </c>
      <c r="H24" s="12">
        <v>26373.429007347</v>
      </c>
      <c r="I24" s="14">
        <f t="shared" si="0"/>
        <v>10.180112305301897</v>
      </c>
      <c r="J24" s="14">
        <f t="shared" si="1"/>
        <v>0.027469693074872126</v>
      </c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G24" s="4"/>
      <c r="BH24" s="5"/>
      <c r="BI24" s="5"/>
      <c r="BJ24" s="5"/>
      <c r="BK24" s="5"/>
      <c r="BL24" s="5"/>
      <c r="BM24" s="7"/>
      <c r="BN24" s="7"/>
      <c r="BO24" s="7"/>
      <c r="BP24" s="7"/>
      <c r="BQ24" s="7"/>
      <c r="BR24" s="7"/>
    </row>
    <row r="25" spans="1:70" ht="12">
      <c r="A25" s="1" t="s">
        <v>23</v>
      </c>
      <c r="B25" s="13">
        <v>0.01775582777754714</v>
      </c>
      <c r="C25" s="8">
        <v>-0.00517188403828061</v>
      </c>
      <c r="D25" s="8">
        <v>0.003964326301908946</v>
      </c>
      <c r="E25" s="8">
        <v>-0.011412496493970359</v>
      </c>
      <c r="G25" s="12">
        <v>25372.225519287837</v>
      </c>
      <c r="H25" s="12">
        <v>26845.893153988</v>
      </c>
      <c r="I25" s="14">
        <f t="shared" si="0"/>
        <v>10.197868133079444</v>
      </c>
      <c r="J25" s="14">
        <f t="shared" si="1"/>
        <v>0.01775582777754714</v>
      </c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G25" s="4"/>
      <c r="BH25" s="5"/>
      <c r="BI25" s="5"/>
      <c r="BJ25" s="5"/>
      <c r="BK25" s="5"/>
      <c r="BL25" s="5"/>
      <c r="BM25" s="7"/>
      <c r="BN25" s="7"/>
      <c r="BO25" s="7"/>
      <c r="BP25" s="7"/>
      <c r="BQ25" s="7"/>
      <c r="BR25" s="7"/>
    </row>
    <row r="26" spans="1:70" ht="12">
      <c r="A26" s="1" t="s">
        <v>24</v>
      </c>
      <c r="B26" s="13">
        <v>0.02004236776466506</v>
      </c>
      <c r="C26" s="8">
        <v>-0.00533392176514491</v>
      </c>
      <c r="D26" s="8">
        <v>-0.0009896091851662782</v>
      </c>
      <c r="E26" s="8">
        <v>0.05709007628203988</v>
      </c>
      <c r="G26" s="12">
        <v>26601.31683168317</v>
      </c>
      <c r="H26" s="12">
        <v>27389.3765719926</v>
      </c>
      <c r="I26" s="14">
        <f t="shared" si="0"/>
        <v>10.21791050084411</v>
      </c>
      <c r="J26" s="14">
        <f t="shared" si="1"/>
        <v>0.02004236776466506</v>
      </c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G26" s="4"/>
      <c r="BH26" s="5"/>
      <c r="BI26" s="5"/>
      <c r="BJ26" s="5"/>
      <c r="BK26" s="5"/>
      <c r="BL26" s="5"/>
      <c r="BM26" s="7"/>
      <c r="BN26" s="7"/>
      <c r="BO26" s="7"/>
      <c r="BP26" s="7"/>
      <c r="BQ26" s="7"/>
      <c r="BR26" s="7"/>
    </row>
    <row r="27" spans="1:70" ht="12">
      <c r="A27" s="1" t="s">
        <v>25</v>
      </c>
      <c r="B27" s="13">
        <v>0.020610000322072608</v>
      </c>
      <c r="C27" s="8">
        <v>-0.00537479959746134</v>
      </c>
      <c r="D27" s="8">
        <v>-0.0029747171167428432</v>
      </c>
      <c r="E27" s="8">
        <v>-0.022540384944259806</v>
      </c>
      <c r="G27" s="12">
        <v>33601.797418073475</v>
      </c>
      <c r="H27" s="12">
        <v>27959.7289240375</v>
      </c>
      <c r="I27" s="14">
        <f t="shared" si="0"/>
        <v>10.238520501166182</v>
      </c>
      <c r="J27" s="14">
        <f t="shared" si="1"/>
        <v>0.020610000322072608</v>
      </c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G27" s="4"/>
      <c r="BH27" s="5"/>
      <c r="BI27" s="5"/>
      <c r="BJ27" s="5"/>
      <c r="BK27" s="5"/>
      <c r="BL27" s="5"/>
      <c r="BM27" s="7"/>
      <c r="BN27" s="7"/>
      <c r="BO27" s="7"/>
      <c r="BP27" s="7"/>
      <c r="BQ27" s="7"/>
      <c r="BR27" s="7"/>
    </row>
    <row r="28" spans="1:70" ht="12">
      <c r="A28" s="1" t="s">
        <v>26</v>
      </c>
      <c r="B28" s="13">
        <v>0.03275725571894483</v>
      </c>
      <c r="C28" s="8">
        <v>-0.00527488066595482</v>
      </c>
      <c r="D28" s="8">
        <v>-0.012993686061988185</v>
      </c>
      <c r="E28" s="8">
        <v>0.0072896200157295254</v>
      </c>
      <c r="G28" s="12">
        <v>25528.863179074444</v>
      </c>
      <c r="H28" s="12">
        <v>28890.7789838458</v>
      </c>
      <c r="I28" s="14">
        <f t="shared" si="0"/>
        <v>10.271277756885127</v>
      </c>
      <c r="J28" s="14">
        <f t="shared" si="1"/>
        <v>0.03275725571894483</v>
      </c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G28" s="4"/>
      <c r="BH28" s="5"/>
      <c r="BI28" s="5"/>
      <c r="BJ28" s="5"/>
      <c r="BK28" s="5"/>
      <c r="BL28" s="5"/>
      <c r="BM28" s="7"/>
      <c r="BN28" s="7"/>
      <c r="BO28" s="7"/>
      <c r="BP28" s="7"/>
      <c r="BQ28" s="7"/>
      <c r="BR28" s="7"/>
    </row>
    <row r="29" spans="1:70" ht="12">
      <c r="A29" s="1" t="s">
        <v>27</v>
      </c>
      <c r="B29" s="13">
        <v>0.03251390498677331</v>
      </c>
      <c r="C29" s="8">
        <v>-0.00498116885160238</v>
      </c>
      <c r="D29" s="8">
        <v>-0.0020140993717012562</v>
      </c>
      <c r="E29" s="8">
        <v>0.027401814816090386</v>
      </c>
      <c r="G29" s="12">
        <v>28190.846774193553</v>
      </c>
      <c r="H29" s="12">
        <v>29845.5688889996</v>
      </c>
      <c r="I29" s="14">
        <f t="shared" si="0"/>
        <v>10.3037916618719</v>
      </c>
      <c r="J29" s="14">
        <f t="shared" si="1"/>
        <v>0.03251390498677331</v>
      </c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G29" s="4"/>
      <c r="BH29" s="5"/>
      <c r="BI29" s="5"/>
      <c r="BJ29" s="5"/>
      <c r="BK29" s="5"/>
      <c r="BL29" s="5"/>
      <c r="BM29" s="7"/>
      <c r="BN29" s="7"/>
      <c r="BO29" s="7"/>
      <c r="BP29" s="7"/>
      <c r="BQ29" s="7"/>
      <c r="BR29" s="7"/>
    </row>
    <row r="30" spans="1:70" ht="12">
      <c r="A30" s="1" t="s">
        <v>28</v>
      </c>
      <c r="B30" s="13">
        <v>0.03311090942523798</v>
      </c>
      <c r="C30" s="8">
        <v>-0.00454737123496595</v>
      </c>
      <c r="D30" s="8">
        <v>0</v>
      </c>
      <c r="E30" s="8">
        <v>0.08710504352754977</v>
      </c>
      <c r="G30" s="12">
        <v>29955.34274193549</v>
      </c>
      <c r="H30" s="12">
        <v>30850.3252212914</v>
      </c>
      <c r="I30" s="14">
        <f t="shared" si="0"/>
        <v>10.336902571297138</v>
      </c>
      <c r="J30" s="14">
        <f t="shared" si="1"/>
        <v>0.03311090942523798</v>
      </c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G30" s="4"/>
      <c r="BH30" s="5"/>
      <c r="BI30" s="5"/>
      <c r="BJ30" s="5"/>
      <c r="BK30" s="5"/>
      <c r="BL30" s="5"/>
      <c r="BM30" s="7"/>
      <c r="BN30" s="7"/>
      <c r="BO30" s="7"/>
      <c r="BP30" s="7"/>
      <c r="BQ30" s="7"/>
      <c r="BR30" s="7"/>
    </row>
    <row r="31" spans="1:70" ht="12">
      <c r="A31" s="1" t="s">
        <v>29</v>
      </c>
      <c r="B31" s="13">
        <v>0.01768676000793512</v>
      </c>
      <c r="C31" s="8">
        <v>-0.00380408166607404</v>
      </c>
      <c r="D31" s="8">
        <v>0</v>
      </c>
      <c r="E31" s="8">
        <v>0.06058605664748029</v>
      </c>
      <c r="G31" s="12">
        <v>37576.60282258064</v>
      </c>
      <c r="H31" s="12">
        <v>31400.8214161779</v>
      </c>
      <c r="I31" s="14">
        <f t="shared" si="0"/>
        <v>10.354589331305073</v>
      </c>
      <c r="J31" s="14">
        <f t="shared" si="1"/>
        <v>0.01768676000793512</v>
      </c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G31" s="4"/>
      <c r="BH31" s="5"/>
      <c r="BI31" s="5"/>
      <c r="BJ31" s="5"/>
      <c r="BK31" s="5"/>
      <c r="BL31" s="5"/>
      <c r="BM31" s="7"/>
      <c r="BN31" s="7"/>
      <c r="BO31" s="7"/>
      <c r="BP31" s="7"/>
      <c r="BQ31" s="7"/>
      <c r="BR31" s="7"/>
    </row>
    <row r="32" spans="1:70" ht="12">
      <c r="A32" s="1" t="s">
        <v>30</v>
      </c>
      <c r="B32" s="13">
        <v>0.028272860696358038</v>
      </c>
      <c r="C32" s="8">
        <v>-0.00281905188793496</v>
      </c>
      <c r="D32" s="8">
        <v>0.013019713208303403</v>
      </c>
      <c r="E32" s="8">
        <v>0.09794167952954957</v>
      </c>
      <c r="G32" s="12">
        <v>28718.20895522388</v>
      </c>
      <c r="H32" s="12">
        <v>32301.2817795712</v>
      </c>
      <c r="I32" s="14">
        <f t="shared" si="0"/>
        <v>10.382862192001431</v>
      </c>
      <c r="J32" s="14">
        <f t="shared" si="1"/>
        <v>0.028272860696358038</v>
      </c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G32" s="4"/>
      <c r="BH32" s="5"/>
      <c r="BI32" s="5"/>
      <c r="BJ32" s="5"/>
      <c r="BK32" s="5"/>
      <c r="BL32" s="5"/>
      <c r="BM32" s="7"/>
      <c r="BN32" s="7"/>
      <c r="BO32" s="7"/>
      <c r="BP32" s="7"/>
      <c r="BQ32" s="7"/>
      <c r="BR32" s="7"/>
    </row>
    <row r="33" spans="1:70" ht="12">
      <c r="A33" s="1" t="s">
        <v>31</v>
      </c>
      <c r="B33" s="13">
        <v>0.00927241214392005</v>
      </c>
      <c r="C33" s="8">
        <v>-0.00151765609251519</v>
      </c>
      <c r="D33" s="8">
        <v>0.0009945301665083635</v>
      </c>
      <c r="E33" s="8">
        <v>0.03715354191943998</v>
      </c>
      <c r="G33" s="12">
        <v>30822.166998011933</v>
      </c>
      <c r="H33" s="12">
        <v>32602.1854726247</v>
      </c>
      <c r="I33" s="14">
        <f t="shared" si="0"/>
        <v>10.392134604145351</v>
      </c>
      <c r="J33" s="14">
        <f t="shared" si="1"/>
        <v>0.00927241214392005</v>
      </c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G33" s="4"/>
      <c r="BH33" s="5"/>
      <c r="BI33" s="5"/>
      <c r="BJ33" s="5"/>
      <c r="BK33" s="5"/>
      <c r="BL33" s="5"/>
      <c r="BM33" s="7"/>
      <c r="BN33" s="7"/>
      <c r="BO33" s="7"/>
      <c r="BP33" s="7"/>
      <c r="BQ33" s="7"/>
      <c r="BR33" s="7"/>
    </row>
    <row r="34" spans="1:70" ht="12">
      <c r="A34" s="1" t="s">
        <v>32</v>
      </c>
      <c r="B34" s="13">
        <v>0.051017373102958175</v>
      </c>
      <c r="C34" s="11">
        <v>0.000176493435649405</v>
      </c>
      <c r="D34" s="11">
        <v>0.0009935420588779575</v>
      </c>
      <c r="E34" s="8">
        <v>0.07898952779754076</v>
      </c>
      <c r="G34" s="12">
        <v>33227.80536246276</v>
      </c>
      <c r="H34" s="12">
        <v>34308.6221859561</v>
      </c>
      <c r="I34" s="14">
        <f t="shared" si="0"/>
        <v>10.44315197724831</v>
      </c>
      <c r="J34" s="14">
        <f t="shared" si="1"/>
        <v>0.051017373102958175</v>
      </c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G34" s="4"/>
      <c r="BH34" s="5"/>
      <c r="BI34" s="5"/>
      <c r="BJ34" s="5"/>
      <c r="BK34" s="5"/>
      <c r="BL34" s="5"/>
      <c r="BM34" s="7"/>
      <c r="BN34" s="7"/>
      <c r="BO34" s="7"/>
      <c r="BP34" s="7"/>
      <c r="BQ34" s="7"/>
      <c r="BR34" s="7"/>
    </row>
    <row r="35" spans="1:70" ht="12">
      <c r="A35" s="1" t="s">
        <v>33</v>
      </c>
      <c r="B35" s="13">
        <v>0.02486154942833707</v>
      </c>
      <c r="C35" s="8">
        <v>0.00225073294708044</v>
      </c>
      <c r="D35" s="8">
        <v>0.004952957128848617</v>
      </c>
      <c r="E35" s="8">
        <v>0.0662007269109699</v>
      </c>
      <c r="G35" s="12">
        <v>41989.62450592884</v>
      </c>
      <c r="H35" s="12">
        <v>35172.2791323516</v>
      </c>
      <c r="I35" s="14">
        <f t="shared" si="0"/>
        <v>10.468013526676646</v>
      </c>
      <c r="J35" s="14">
        <f t="shared" si="1"/>
        <v>0.02486154942833707</v>
      </c>
      <c r="V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G35" s="4"/>
      <c r="BH35" s="5"/>
      <c r="BI35" s="5"/>
      <c r="BJ35" s="5"/>
      <c r="BK35" s="5"/>
      <c r="BL35" s="5"/>
      <c r="BM35" s="7"/>
      <c r="BN35" s="7"/>
      <c r="BO35" s="7"/>
      <c r="BP35" s="7"/>
      <c r="BQ35" s="7"/>
      <c r="BR35" s="7"/>
    </row>
    <row r="36" spans="1:70" ht="12">
      <c r="A36" s="1" t="s">
        <v>34</v>
      </c>
      <c r="B36" s="13">
        <v>0.034020679003193166</v>
      </c>
      <c r="C36" s="8">
        <v>0.00484228838390343</v>
      </c>
      <c r="D36" s="8">
        <v>0.015686596167699473</v>
      </c>
      <c r="E36" s="8">
        <v>0.06697311516180005</v>
      </c>
      <c r="G36" s="12">
        <v>32510.31128404669</v>
      </c>
      <c r="H36" s="12">
        <v>36389.4510636699</v>
      </c>
      <c r="I36" s="14">
        <f t="shared" si="0"/>
        <v>10.50203420567984</v>
      </c>
      <c r="J36" s="14">
        <f t="shared" si="1"/>
        <v>0.034020679003193166</v>
      </c>
      <c r="V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G36" s="4"/>
      <c r="BH36" s="5"/>
      <c r="BI36" s="5"/>
      <c r="BJ36" s="5"/>
      <c r="BK36" s="5"/>
      <c r="BL36" s="5"/>
      <c r="BM36" s="7"/>
      <c r="BN36" s="7"/>
      <c r="BO36" s="7"/>
      <c r="BP36" s="7"/>
      <c r="BQ36" s="7"/>
      <c r="BR36" s="7"/>
    </row>
    <row r="37" spans="1:70" ht="12">
      <c r="A37" s="1" t="s">
        <v>35</v>
      </c>
      <c r="B37" s="13">
        <v>0.03568898951277255</v>
      </c>
      <c r="C37" s="8">
        <v>0.00789697898014996</v>
      </c>
      <c r="D37" s="8">
        <v>0.007751976804317924</v>
      </c>
      <c r="E37" s="8">
        <v>0.10566383853178962</v>
      </c>
      <c r="G37" s="12">
        <v>35700.096525096524</v>
      </c>
      <c r="H37" s="12">
        <v>37711.606666521</v>
      </c>
      <c r="I37" s="14">
        <f t="shared" si="0"/>
        <v>10.537723195192612</v>
      </c>
      <c r="J37" s="14">
        <f t="shared" si="1"/>
        <v>0.03568898951277255</v>
      </c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G37" s="4"/>
      <c r="BH37" s="5"/>
      <c r="BI37" s="5"/>
      <c r="BJ37" s="5"/>
      <c r="BK37" s="5"/>
      <c r="BL37" s="5"/>
      <c r="BM37" s="7"/>
      <c r="BN37" s="7"/>
      <c r="BO37" s="7"/>
      <c r="BP37" s="7"/>
      <c r="BQ37" s="7"/>
      <c r="BR37" s="7"/>
    </row>
    <row r="38" spans="1:70" ht="12">
      <c r="A38" s="1" t="s">
        <v>36</v>
      </c>
      <c r="B38" s="13">
        <v>0.04427799093264362</v>
      </c>
      <c r="C38" s="8">
        <v>0.0115275975396151</v>
      </c>
      <c r="D38" s="8">
        <v>0.0048146457955404506</v>
      </c>
      <c r="E38" s="8">
        <v>0.031177905484989665</v>
      </c>
      <c r="G38" s="12">
        <v>38003.55427473584</v>
      </c>
      <c r="H38" s="12">
        <v>39418.9201203905</v>
      </c>
      <c r="I38" s="14">
        <f t="shared" si="0"/>
        <v>10.582001186125256</v>
      </c>
      <c r="J38" s="14">
        <f t="shared" si="1"/>
        <v>0.04427799093264362</v>
      </c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G38" s="4"/>
      <c r="BH38" s="5"/>
      <c r="BI38" s="5"/>
      <c r="BJ38" s="5"/>
      <c r="BK38" s="5"/>
      <c r="BL38" s="5"/>
      <c r="BM38" s="7"/>
      <c r="BN38" s="7"/>
      <c r="BO38" s="7"/>
      <c r="BP38" s="7"/>
      <c r="BQ38" s="7"/>
      <c r="BR38" s="7"/>
    </row>
    <row r="39" spans="1:70" ht="12">
      <c r="A39" s="1" t="s">
        <v>37</v>
      </c>
      <c r="B39" s="13">
        <v>0.01967732633903374</v>
      </c>
      <c r="C39" s="8">
        <v>0.0157320012542316</v>
      </c>
      <c r="D39" s="8">
        <v>-0.0019230775157413765</v>
      </c>
      <c r="E39" s="8">
        <v>0.08276624356879037</v>
      </c>
      <c r="G39" s="12">
        <v>48037.24735322424</v>
      </c>
      <c r="H39" s="12">
        <v>40202.2608254299</v>
      </c>
      <c r="I39" s="14">
        <f t="shared" si="0"/>
        <v>10.60167851246429</v>
      </c>
      <c r="J39" s="14">
        <f t="shared" si="1"/>
        <v>0.01967732633903374</v>
      </c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G39" s="4"/>
      <c r="BH39" s="5"/>
      <c r="BI39" s="5"/>
      <c r="BJ39" s="5"/>
      <c r="BK39" s="5"/>
      <c r="BL39" s="5"/>
      <c r="BM39" s="7"/>
      <c r="BN39" s="7"/>
      <c r="BO39" s="7"/>
      <c r="BP39" s="7"/>
      <c r="BQ39" s="7"/>
      <c r="BR39" s="7"/>
    </row>
    <row r="40" spans="1:70" ht="12">
      <c r="A40" s="1" t="s">
        <v>38</v>
      </c>
      <c r="B40" s="13">
        <v>0.056303089104607906</v>
      </c>
      <c r="C40" s="8">
        <v>0.0205908425674681</v>
      </c>
      <c r="D40" s="8">
        <v>-0.01064354508411705</v>
      </c>
      <c r="E40" s="8">
        <v>0.046404699512960335</v>
      </c>
      <c r="G40" s="12">
        <v>38051.556420233464</v>
      </c>
      <c r="H40" s="12">
        <v>42530.7065704206</v>
      </c>
      <c r="I40" s="14">
        <f t="shared" si="0"/>
        <v>10.657981601568897</v>
      </c>
      <c r="J40" s="14">
        <f t="shared" si="1"/>
        <v>0.056303089104607906</v>
      </c>
      <c r="V40" s="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G40" s="4"/>
      <c r="BH40" s="5"/>
      <c r="BI40" s="5"/>
      <c r="BJ40" s="5"/>
      <c r="BK40" s="5"/>
      <c r="BL40" s="5"/>
      <c r="BM40" s="7"/>
      <c r="BN40" s="7"/>
      <c r="BO40" s="7"/>
      <c r="BP40" s="7"/>
      <c r="BQ40" s="7"/>
      <c r="BR40" s="7"/>
    </row>
    <row r="41" spans="1:70" ht="12">
      <c r="A41" s="1" t="s">
        <v>39</v>
      </c>
      <c r="B41" s="13">
        <v>0.036497649649319897</v>
      </c>
      <c r="C41" s="8">
        <v>0.0260949414220097</v>
      </c>
      <c r="D41" s="8">
        <v>-0.004875680063483918</v>
      </c>
      <c r="E41" s="8">
        <v>0.11461190479424932</v>
      </c>
      <c r="G41" s="12">
        <v>41833.82209188661</v>
      </c>
      <c r="H41" s="12">
        <v>44111.6523085853</v>
      </c>
      <c r="I41" s="14">
        <f t="shared" si="0"/>
        <v>10.694479251218217</v>
      </c>
      <c r="J41" s="14">
        <f t="shared" si="1"/>
        <v>0.036497649649319897</v>
      </c>
      <c r="V41" s="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G41" s="4"/>
      <c r="BH41" s="5"/>
      <c r="BI41" s="5"/>
      <c r="BJ41" s="5"/>
      <c r="BK41" s="5"/>
      <c r="BL41" s="5"/>
      <c r="BM41" s="7"/>
      <c r="BN41" s="7"/>
      <c r="BO41" s="7"/>
      <c r="BP41" s="7"/>
      <c r="BQ41" s="7"/>
      <c r="BR41" s="7"/>
    </row>
    <row r="42" spans="1:70" ht="12">
      <c r="A42" s="1" t="s">
        <v>40</v>
      </c>
      <c r="B42" s="13">
        <v>0.0355414715509621</v>
      </c>
      <c r="C42" s="8">
        <v>0.0155122484839385</v>
      </c>
      <c r="D42" s="8">
        <v>-0.0029368596733097135</v>
      </c>
      <c r="E42" s="8">
        <v>0.05669967018357003</v>
      </c>
      <c r="G42" s="12">
        <v>43866.66666666667</v>
      </c>
      <c r="H42" s="12">
        <v>45707.6392054437</v>
      </c>
      <c r="I42" s="14">
        <f t="shared" si="0"/>
        <v>10.73002072276918</v>
      </c>
      <c r="J42" s="14">
        <f t="shared" si="1"/>
        <v>0.0355414715509621</v>
      </c>
      <c r="V42" s="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G42" s="4"/>
      <c r="BH42" s="5"/>
      <c r="BI42" s="5"/>
      <c r="BJ42" s="5"/>
      <c r="BK42" s="5"/>
      <c r="BL42" s="5"/>
      <c r="BM42" s="7"/>
      <c r="BN42" s="7"/>
      <c r="BO42" s="7"/>
      <c r="BP42" s="7"/>
      <c r="BQ42" s="7"/>
      <c r="BR42" s="7"/>
    </row>
    <row r="43" spans="1:70" ht="12">
      <c r="A43" s="1" t="s">
        <v>41</v>
      </c>
      <c r="B43" s="13">
        <v>0.04463285849976728</v>
      </c>
      <c r="C43" s="8">
        <v>0.0152944050809469</v>
      </c>
      <c r="D43" s="8">
        <v>-0.001962709167848706</v>
      </c>
      <c r="E43" s="8">
        <v>0.06554134009942025</v>
      </c>
      <c r="G43" s="12">
        <v>57249.90176817288</v>
      </c>
      <c r="H43" s="12">
        <v>47793.9136688497</v>
      </c>
      <c r="I43" s="14">
        <f t="shared" si="0"/>
        <v>10.774653581268947</v>
      </c>
      <c r="J43" s="14">
        <f t="shared" si="1"/>
        <v>0.04463285849976728</v>
      </c>
      <c r="V43" s="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G43" s="4"/>
      <c r="BH43" s="5"/>
      <c r="BI43" s="5"/>
      <c r="BJ43" s="5"/>
      <c r="BK43" s="5"/>
      <c r="BL43" s="5"/>
      <c r="BM43" s="7"/>
      <c r="BN43" s="7"/>
      <c r="BO43" s="7"/>
      <c r="BP43" s="7"/>
      <c r="BQ43" s="7"/>
      <c r="BR43" s="7"/>
    </row>
    <row r="44" spans="1:70" ht="12">
      <c r="A44" s="1" t="s">
        <v>42</v>
      </c>
      <c r="B44" s="13">
        <v>0.0469208979558573</v>
      </c>
      <c r="C44" s="8">
        <v>0.0186233573854268</v>
      </c>
      <c r="D44" s="8">
        <v>-0.005911347263057126</v>
      </c>
      <c r="E44" s="8">
        <v>0.03646764779603018</v>
      </c>
      <c r="G44" s="12">
        <v>44778.656126482216</v>
      </c>
      <c r="H44" s="12">
        <v>50089.8904469355</v>
      </c>
      <c r="I44" s="14">
        <f t="shared" si="0"/>
        <v>10.821574479224804</v>
      </c>
      <c r="J44" s="14">
        <f t="shared" si="1"/>
        <v>0.0469208979558573</v>
      </c>
      <c r="V44" s="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G44" s="4"/>
      <c r="BH44" s="5"/>
      <c r="BI44" s="5"/>
      <c r="BJ44" s="5"/>
      <c r="BK44" s="5"/>
      <c r="BL44" s="5"/>
      <c r="BM44" s="7"/>
      <c r="BN44" s="7"/>
      <c r="BO44" s="7"/>
      <c r="BP44" s="7"/>
      <c r="BQ44" s="7"/>
      <c r="BR44" s="7"/>
    </row>
    <row r="45" spans="1:70" ht="12">
      <c r="A45" s="1" t="s">
        <v>43</v>
      </c>
      <c r="B45" s="13">
        <v>0.03941616055677599</v>
      </c>
      <c r="C45" s="8">
        <v>0.0220614925665931</v>
      </c>
      <c r="D45" s="8">
        <v>0.0009876544012724102</v>
      </c>
      <c r="E45" s="8">
        <v>0.05644359391546949</v>
      </c>
      <c r="G45" s="12">
        <v>49469.89141164857</v>
      </c>
      <c r="H45" s="12">
        <v>52103.6685964455</v>
      </c>
      <c r="I45" s="14">
        <f t="shared" si="0"/>
        <v>10.86099063978158</v>
      </c>
      <c r="J45" s="14">
        <f t="shared" si="1"/>
        <v>0.03941616055677599</v>
      </c>
      <c r="V45" s="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G45" s="4"/>
      <c r="BH45" s="5"/>
      <c r="BI45" s="5"/>
      <c r="BJ45" s="5"/>
      <c r="BK45" s="5"/>
      <c r="BL45" s="5"/>
      <c r="BM45" s="7"/>
      <c r="BN45" s="7"/>
      <c r="BO45" s="7"/>
      <c r="BP45" s="7"/>
      <c r="BQ45" s="7"/>
      <c r="BR45" s="7"/>
    </row>
    <row r="46" spans="1:70" ht="12">
      <c r="A46" s="1" t="s">
        <v>44</v>
      </c>
      <c r="B46" s="13">
        <v>0.028226605747656563</v>
      </c>
      <c r="C46" s="8">
        <v>0.0250195581952943</v>
      </c>
      <c r="D46" s="8">
        <v>0</v>
      </c>
      <c r="E46" s="8">
        <v>0.09518533587223033</v>
      </c>
      <c r="G46" s="12">
        <v>51245.80454096742</v>
      </c>
      <c r="H46" s="12">
        <v>53595.3315613274</v>
      </c>
      <c r="I46" s="14">
        <f t="shared" si="0"/>
        <v>10.889217245529236</v>
      </c>
      <c r="J46" s="14">
        <f t="shared" si="1"/>
        <v>0.028226605747656563</v>
      </c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G46" s="4"/>
      <c r="BH46" s="5"/>
      <c r="BI46" s="5"/>
      <c r="BJ46" s="5"/>
      <c r="BK46" s="5"/>
      <c r="BL46" s="5"/>
      <c r="BM46" s="7"/>
      <c r="BN46" s="7"/>
      <c r="BO46" s="7"/>
      <c r="BP46" s="7"/>
      <c r="BQ46" s="7"/>
      <c r="BR46" s="7"/>
    </row>
    <row r="47" spans="1:70" ht="12">
      <c r="A47" s="1" t="s">
        <v>45</v>
      </c>
      <c r="B47" s="13">
        <v>0.05244070107271881</v>
      </c>
      <c r="C47" s="8">
        <v>0.0207445134095252</v>
      </c>
      <c r="D47" s="8">
        <v>0.001972387227204354</v>
      </c>
      <c r="E47" s="8">
        <v>0.03990686271878996</v>
      </c>
      <c r="G47" s="12">
        <v>67954.08866995074</v>
      </c>
      <c r="H47" s="12">
        <v>56480.9078913762</v>
      </c>
      <c r="I47" s="14">
        <f t="shared" si="0"/>
        <v>10.941657946601955</v>
      </c>
      <c r="J47" s="14">
        <f t="shared" si="1"/>
        <v>0.05244070107271881</v>
      </c>
      <c r="V47" s="4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G47" s="4"/>
      <c r="BH47" s="5"/>
      <c r="BI47" s="5"/>
      <c r="BJ47" s="5"/>
      <c r="BK47" s="5"/>
      <c r="BL47" s="5"/>
      <c r="BM47" s="7"/>
      <c r="BN47" s="7"/>
      <c r="BO47" s="7"/>
      <c r="BP47" s="7"/>
      <c r="BQ47" s="7"/>
      <c r="BR47" s="7"/>
    </row>
    <row r="48" spans="1:70" ht="12">
      <c r="A48" s="1" t="s">
        <v>46</v>
      </c>
      <c r="B48" s="13">
        <v>0.05816402770443574</v>
      </c>
      <c r="C48" s="8">
        <v>0.0174076801234077</v>
      </c>
      <c r="D48" s="8">
        <v>0.011753318452670641</v>
      </c>
      <c r="E48" s="8">
        <v>0.06224631985474982</v>
      </c>
      <c r="G48" s="12">
        <v>53316.45569620254</v>
      </c>
      <c r="H48" s="12">
        <v>59863.4835283334</v>
      </c>
      <c r="I48" s="14">
        <f t="shared" si="0"/>
        <v>10.999821974306391</v>
      </c>
      <c r="J48" s="14">
        <f t="shared" si="1"/>
        <v>0.05816402770443574</v>
      </c>
      <c r="V48" s="4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G48" s="4"/>
      <c r="BH48" s="5"/>
      <c r="BI48" s="5"/>
      <c r="BJ48" s="5"/>
      <c r="BK48" s="5"/>
      <c r="BL48" s="5"/>
      <c r="BM48" s="7"/>
      <c r="BN48" s="7"/>
      <c r="BO48" s="7"/>
      <c r="BP48" s="7"/>
      <c r="BQ48" s="7"/>
      <c r="BR48" s="7"/>
    </row>
    <row r="49" spans="1:70" ht="12">
      <c r="A49" s="1" t="s">
        <v>47</v>
      </c>
      <c r="B49" s="13">
        <v>0.04299878390706624</v>
      </c>
      <c r="C49" s="8">
        <v>0.0163374149301831</v>
      </c>
      <c r="D49" s="8">
        <v>0.004856736112949754</v>
      </c>
      <c r="E49" s="8">
        <v>0.05799289061484014</v>
      </c>
      <c r="G49" s="12">
        <v>59343.99224806201</v>
      </c>
      <c r="H49" s="12">
        <v>62493.6829748202</v>
      </c>
      <c r="I49" s="14">
        <f t="shared" si="0"/>
        <v>11.042820758213457</v>
      </c>
      <c r="J49" s="14">
        <f t="shared" si="1"/>
        <v>0.04299878390706624</v>
      </c>
      <c r="V49" s="4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G49" s="4"/>
      <c r="BH49" s="5"/>
      <c r="BI49" s="5"/>
      <c r="BJ49" s="5"/>
      <c r="BK49" s="5"/>
      <c r="BL49" s="5"/>
      <c r="BM49" s="7"/>
      <c r="BN49" s="7"/>
      <c r="BO49" s="7"/>
      <c r="BP49" s="7"/>
      <c r="BQ49" s="7"/>
      <c r="BR49" s="7"/>
    </row>
    <row r="50" spans="1:70" ht="12">
      <c r="A50" s="1" t="s">
        <v>48</v>
      </c>
      <c r="B50" s="13">
        <v>0.03140587174887699</v>
      </c>
      <c r="C50" s="8">
        <v>0.0114611946230169</v>
      </c>
      <c r="D50" s="8">
        <v>0.008683122573460857</v>
      </c>
      <c r="E50" s="8">
        <v>0.07660367733063023</v>
      </c>
      <c r="G50" s="12">
        <v>61577.32949087416</v>
      </c>
      <c r="H50" s="12">
        <v>64487.4964151031</v>
      </c>
      <c r="I50" s="14">
        <f t="shared" si="0"/>
        <v>11.074226629962334</v>
      </c>
      <c r="J50" s="14">
        <f t="shared" si="1"/>
        <v>0.03140587174887699</v>
      </c>
      <c r="V50" s="4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G50" s="4"/>
      <c r="BH50" s="5"/>
      <c r="BI50" s="5"/>
      <c r="BJ50" s="5"/>
      <c r="BK50" s="5"/>
      <c r="BL50" s="5"/>
      <c r="BM50" s="7"/>
      <c r="BN50" s="7"/>
      <c r="BO50" s="7"/>
      <c r="BP50" s="7"/>
      <c r="BQ50" s="7"/>
      <c r="BR50" s="7"/>
    </row>
    <row r="51" spans="1:70" ht="12">
      <c r="A51" s="1" t="s">
        <v>49</v>
      </c>
      <c r="B51" s="13">
        <v>0.04826170794405549</v>
      </c>
      <c r="C51" s="8">
        <v>0.00393628511074384</v>
      </c>
      <c r="D51" s="8">
        <v>0.006701796266018632</v>
      </c>
      <c r="E51" s="8">
        <v>0.030137989259659825</v>
      </c>
      <c r="G51" s="12">
        <v>81783.68320610687</v>
      </c>
      <c r="H51" s="12">
        <v>67676.0979291176</v>
      </c>
      <c r="I51" s="14">
        <f t="shared" si="0"/>
        <v>11.12248833790639</v>
      </c>
      <c r="J51" s="14">
        <f t="shared" si="1"/>
        <v>0.04826170794405549</v>
      </c>
      <c r="V51" s="4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G51" s="4"/>
      <c r="BH51" s="5"/>
      <c r="BI51" s="5"/>
      <c r="BJ51" s="5"/>
      <c r="BK51" s="5"/>
      <c r="BL51" s="5"/>
      <c r="BM51" s="7"/>
      <c r="BN51" s="7"/>
      <c r="BO51" s="7"/>
      <c r="BP51" s="7"/>
      <c r="BQ51" s="7"/>
      <c r="BR51" s="7"/>
    </row>
    <row r="52" spans="1:70" ht="12">
      <c r="A52" s="1" t="s">
        <v>50</v>
      </c>
      <c r="B52" s="13">
        <v>0.022719520778737845</v>
      </c>
      <c r="C52" s="8">
        <v>-0.0220972109444419</v>
      </c>
      <c r="D52" s="8">
        <v>0.030077455237277954</v>
      </c>
      <c r="E52" s="8">
        <v>0.033861771295949694</v>
      </c>
      <c r="G52" s="12">
        <v>61374.07407407407</v>
      </c>
      <c r="H52" s="12">
        <v>69231.2658830272</v>
      </c>
      <c r="I52" s="14">
        <f t="shared" si="0"/>
        <v>11.145207858685128</v>
      </c>
      <c r="J52" s="14">
        <f t="shared" si="1"/>
        <v>0.022719520778737845</v>
      </c>
      <c r="V52" s="4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G52" s="4"/>
      <c r="BH52" s="5"/>
      <c r="BI52" s="5"/>
      <c r="BJ52" s="5"/>
      <c r="BK52" s="5"/>
      <c r="BL52" s="5"/>
      <c r="BM52" s="7"/>
      <c r="BN52" s="7"/>
      <c r="BO52" s="7"/>
      <c r="BP52" s="7"/>
      <c r="BQ52" s="7"/>
      <c r="BR52" s="7"/>
    </row>
    <row r="53" spans="1:70" ht="12">
      <c r="A53" s="1" t="s">
        <v>51</v>
      </c>
      <c r="B53" s="13">
        <v>0.0463277420097441</v>
      </c>
      <c r="C53" s="8">
        <v>-0.0408516510585394</v>
      </c>
      <c r="D53" s="8">
        <v>-0.0009263548601306772</v>
      </c>
      <c r="E53" s="8">
        <v>0.02804194543364069</v>
      </c>
      <c r="G53" s="12">
        <v>68761.81649675625</v>
      </c>
      <c r="H53" s="12">
        <v>72514.0489502949</v>
      </c>
      <c r="I53" s="14">
        <f t="shared" si="0"/>
        <v>11.191535600694872</v>
      </c>
      <c r="J53" s="14">
        <f t="shared" si="1"/>
        <v>0.0463277420097441</v>
      </c>
      <c r="V53" s="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G53" s="4"/>
      <c r="BH53" s="5"/>
      <c r="BI53" s="5"/>
      <c r="BJ53" s="5"/>
      <c r="BK53" s="5"/>
      <c r="BL53" s="5"/>
      <c r="BM53" s="7"/>
      <c r="BN53" s="7"/>
      <c r="BO53" s="7"/>
      <c r="BP53" s="7"/>
      <c r="BQ53" s="7"/>
      <c r="BR53" s="7"/>
    </row>
    <row r="54" spans="1:70" ht="12">
      <c r="A54" s="1" t="s">
        <v>52</v>
      </c>
      <c r="B54" s="13">
        <v>0.031798715558363</v>
      </c>
      <c r="C54" s="8">
        <v>-0.0477055819907064</v>
      </c>
      <c r="D54" s="8">
        <v>-0.008376037802182847</v>
      </c>
      <c r="E54" s="8">
        <v>0.05478237230173022</v>
      </c>
      <c r="G54" s="12">
        <v>71540.18691588785</v>
      </c>
      <c r="H54" s="12">
        <v>74856.9558646355</v>
      </c>
      <c r="I54" s="14">
        <f t="shared" si="0"/>
        <v>11.223334316253235</v>
      </c>
      <c r="J54" s="14">
        <f t="shared" si="1"/>
        <v>0.031798715558363</v>
      </c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G54" s="4"/>
      <c r="BH54" s="5"/>
      <c r="BI54" s="5"/>
      <c r="BJ54" s="5"/>
      <c r="BK54" s="5"/>
      <c r="BL54" s="5"/>
      <c r="BM54" s="7"/>
      <c r="BN54" s="7"/>
      <c r="BO54" s="7"/>
      <c r="BP54" s="7"/>
      <c r="BQ54" s="7"/>
      <c r="BR54" s="7"/>
    </row>
    <row r="55" spans="1:70" ht="12">
      <c r="A55" s="1" t="s">
        <v>53</v>
      </c>
      <c r="B55" s="13">
        <v>0.008147199170938535</v>
      </c>
      <c r="C55" s="8">
        <v>-0.0386120182181881</v>
      </c>
      <c r="D55" s="8">
        <v>-0.010333581854545299</v>
      </c>
      <c r="E55" s="8">
        <v>0.0418663024219903</v>
      </c>
      <c r="G55" s="12">
        <v>91614.16430594902</v>
      </c>
      <c r="H55" s="12">
        <v>75469.3215387123</v>
      </c>
      <c r="I55" s="14">
        <f t="shared" si="0"/>
        <v>11.231481515424173</v>
      </c>
      <c r="J55" s="14">
        <f t="shared" si="1"/>
        <v>0.008147199170938535</v>
      </c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G55" s="4"/>
      <c r="BH55" s="5"/>
      <c r="BI55" s="5"/>
      <c r="BJ55" s="5"/>
      <c r="BK55" s="5"/>
      <c r="BL55" s="5"/>
      <c r="BM55" s="7"/>
      <c r="BN55" s="7"/>
      <c r="BO55" s="7"/>
      <c r="BP55" s="7"/>
      <c r="BQ55" s="7"/>
      <c r="BR55" s="7"/>
    </row>
    <row r="56" spans="1:70" ht="12">
      <c r="A56" s="1" t="s">
        <v>54</v>
      </c>
      <c r="B56" s="13">
        <v>0.05455873714852011</v>
      </c>
      <c r="C56" s="8">
        <v>-0.0288041582294864</v>
      </c>
      <c r="D56" s="8">
        <v>-0.06334313894483243</v>
      </c>
      <c r="E56" s="8">
        <v>0.05239103294726988</v>
      </c>
      <c r="G56" s="12">
        <v>70238.430583501</v>
      </c>
      <c r="H56" s="12">
        <v>79701.2264166485</v>
      </c>
      <c r="I56" s="14">
        <f t="shared" si="0"/>
        <v>11.286040252572693</v>
      </c>
      <c r="J56" s="14">
        <f t="shared" si="1"/>
        <v>0.05455873714852011</v>
      </c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G56" s="4"/>
      <c r="BH56" s="5"/>
      <c r="BI56" s="5"/>
      <c r="BJ56" s="5"/>
      <c r="BK56" s="5"/>
      <c r="BL56" s="5"/>
      <c r="BM56" s="7"/>
      <c r="BN56" s="7"/>
      <c r="BO56" s="7"/>
      <c r="BP56" s="7"/>
      <c r="BQ56" s="7"/>
      <c r="BR56" s="7"/>
    </row>
    <row r="57" spans="1:70" ht="12">
      <c r="A57" s="1" t="s">
        <v>55</v>
      </c>
      <c r="B57" s="13">
        <v>0.049725542858048755</v>
      </c>
      <c r="C57" s="8">
        <v>-0.0203010680017168</v>
      </c>
      <c r="D57" s="8">
        <v>-0.005042875033861899</v>
      </c>
      <c r="E57" s="8">
        <v>-0.11529369490462038</v>
      </c>
      <c r="G57" s="12">
        <v>79258.84732052578</v>
      </c>
      <c r="H57" s="12">
        <v>83764.602728937</v>
      </c>
      <c r="I57" s="14">
        <f t="shared" si="0"/>
        <v>11.335765795430742</v>
      </c>
      <c r="J57" s="14">
        <f t="shared" si="1"/>
        <v>0.049725542858048755</v>
      </c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G57" s="4"/>
      <c r="BH57" s="5"/>
      <c r="BI57" s="5"/>
      <c r="BJ57" s="5"/>
      <c r="BK57" s="5"/>
      <c r="BL57" s="5"/>
      <c r="BM57" s="7"/>
      <c r="BN57" s="7"/>
      <c r="BO57" s="7"/>
      <c r="BP57" s="7"/>
      <c r="BQ57" s="7"/>
      <c r="BR57" s="7"/>
    </row>
    <row r="58" spans="1:70" ht="12">
      <c r="A58" s="1" t="s">
        <v>56</v>
      </c>
      <c r="B58" s="13">
        <v>0.04474273717015187</v>
      </c>
      <c r="C58" s="8">
        <v>-0.0110938109131009</v>
      </c>
      <c r="D58" s="8">
        <v>0</v>
      </c>
      <c r="E58" s="8">
        <v>-0.11656241407272017</v>
      </c>
      <c r="G58" s="12">
        <v>84023.25581395348</v>
      </c>
      <c r="H58" s="12">
        <v>87597.5696309683</v>
      </c>
      <c r="I58" s="14">
        <f t="shared" si="0"/>
        <v>11.380508532600894</v>
      </c>
      <c r="J58" s="14">
        <f t="shared" si="1"/>
        <v>0.04474273717015187</v>
      </c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G58" s="4"/>
      <c r="BH58" s="5"/>
      <c r="BI58" s="5"/>
      <c r="BJ58" s="5"/>
      <c r="BK58" s="5"/>
      <c r="BL58" s="5"/>
      <c r="BM58" s="7"/>
      <c r="BN58" s="7"/>
      <c r="BO58" s="7"/>
      <c r="BP58" s="7"/>
      <c r="BQ58" s="7"/>
      <c r="BR58" s="7"/>
    </row>
    <row r="59" spans="1:70" ht="12">
      <c r="A59" s="1" t="s">
        <v>57</v>
      </c>
      <c r="B59" s="13">
        <v>0.03472368039994578</v>
      </c>
      <c r="C59" s="8">
        <v>-0.00283076217435995</v>
      </c>
      <c r="D59" s="8">
        <v>0.004036332422460332</v>
      </c>
      <c r="E59" s="8">
        <v>-0.005083377368720221</v>
      </c>
      <c r="G59" s="12">
        <v>110372.40684793553</v>
      </c>
      <c r="H59" s="12">
        <v>90692.7059179236</v>
      </c>
      <c r="I59" s="14">
        <f t="shared" si="0"/>
        <v>11.41523221300084</v>
      </c>
      <c r="J59" s="14">
        <f t="shared" si="1"/>
        <v>0.03472368039994578</v>
      </c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G59" s="4"/>
      <c r="BH59" s="5"/>
      <c r="BI59" s="5"/>
      <c r="BJ59" s="5"/>
      <c r="BK59" s="5"/>
      <c r="BL59" s="5"/>
      <c r="BM59" s="7"/>
      <c r="BN59" s="7"/>
      <c r="BO59" s="7"/>
      <c r="BP59" s="7"/>
      <c r="BQ59" s="7"/>
      <c r="BR59" s="7"/>
    </row>
    <row r="60" spans="1:70" ht="12">
      <c r="A60" s="1" t="s">
        <v>58</v>
      </c>
      <c r="B60" s="13">
        <v>0.016985301226755567</v>
      </c>
      <c r="C60" s="8">
        <v>0.00555663663560479</v>
      </c>
      <c r="D60" s="8">
        <v>0.02878610671847731</v>
      </c>
      <c r="E60" s="8">
        <v>0.08770881298023969</v>
      </c>
      <c r="G60" s="12">
        <v>80835.02935420742</v>
      </c>
      <c r="H60" s="12">
        <v>92246.3056759399</v>
      </c>
      <c r="I60" s="14">
        <f t="shared" si="0"/>
        <v>11.432217514227595</v>
      </c>
      <c r="J60" s="14">
        <f t="shared" si="1"/>
        <v>0.016985301226755567</v>
      </c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G60" s="4"/>
      <c r="BH60" s="5"/>
      <c r="BI60" s="5"/>
      <c r="BJ60" s="5"/>
      <c r="BK60" s="5"/>
      <c r="BL60" s="5"/>
      <c r="BM60" s="7"/>
      <c r="BN60" s="7"/>
      <c r="BO60" s="7"/>
      <c r="BP60" s="7"/>
      <c r="BQ60" s="7"/>
      <c r="BR60" s="7"/>
    </row>
    <row r="61" spans="1:70" ht="12">
      <c r="A61" s="1" t="s">
        <v>59</v>
      </c>
      <c r="B61" s="13">
        <v>0.032058038397147826</v>
      </c>
      <c r="C61" s="8">
        <v>0.0133187131642496</v>
      </c>
      <c r="D61" s="8">
        <v>0.003906254967064989</v>
      </c>
      <c r="E61" s="8">
        <v>0.10145261948058959</v>
      </c>
      <c r="G61" s="12">
        <v>89927.29044834308</v>
      </c>
      <c r="H61" s="12">
        <v>95251.4534913994</v>
      </c>
      <c r="I61" s="14">
        <f t="shared" si="0"/>
        <v>11.464275552624743</v>
      </c>
      <c r="J61" s="14">
        <f t="shared" si="1"/>
        <v>0.032058038397147826</v>
      </c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G61" s="4"/>
      <c r="BH61" s="5"/>
      <c r="BI61" s="5"/>
      <c r="BJ61" s="5"/>
      <c r="BK61" s="5"/>
      <c r="BL61" s="5"/>
      <c r="BM61" s="7"/>
      <c r="BN61" s="7"/>
      <c r="BO61" s="7"/>
      <c r="BP61" s="7"/>
      <c r="BQ61" s="7"/>
      <c r="BR61" s="7"/>
    </row>
    <row r="62" spans="1:70" ht="12">
      <c r="A62" s="1" t="s">
        <v>60</v>
      </c>
      <c r="B62" s="13">
        <v>0.03235670234821697</v>
      </c>
      <c r="C62" s="8">
        <v>0.0138223221611357</v>
      </c>
      <c r="D62" s="8">
        <v>0.002919710103334846</v>
      </c>
      <c r="E62" s="8">
        <v>0.043363258381560854</v>
      </c>
      <c r="G62" s="12">
        <v>94993.10009718176</v>
      </c>
      <c r="H62" s="12">
        <v>98383.8806386073</v>
      </c>
      <c r="I62" s="14">
        <f t="shared" si="0"/>
        <v>11.49663225497296</v>
      </c>
      <c r="J62" s="14">
        <f t="shared" si="1"/>
        <v>0.03235670234821697</v>
      </c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G62" s="4"/>
      <c r="BH62" s="5"/>
      <c r="BI62" s="5"/>
      <c r="BJ62" s="5"/>
      <c r="BK62" s="5"/>
      <c r="BL62" s="5"/>
      <c r="BM62" s="7"/>
      <c r="BN62" s="7"/>
      <c r="BO62" s="7"/>
      <c r="BP62" s="7"/>
      <c r="BQ62" s="7"/>
      <c r="BR62" s="7"/>
    </row>
    <row r="63" spans="1:70" ht="12">
      <c r="A63" s="1" t="s">
        <v>61</v>
      </c>
      <c r="B63" s="13">
        <v>0.04011549303056583</v>
      </c>
      <c r="C63" s="8">
        <v>0.00469599418009591</v>
      </c>
      <c r="D63" s="8">
        <v>0.0038797332855888492</v>
      </c>
      <c r="E63" s="8">
        <v>0.06841763932894018</v>
      </c>
      <c r="G63" s="12">
        <v>124768.73184898352</v>
      </c>
      <c r="H63" s="12">
        <v>102410.830029659</v>
      </c>
      <c r="I63" s="14">
        <f t="shared" si="0"/>
        <v>11.536747748003526</v>
      </c>
      <c r="J63" s="14">
        <f t="shared" si="1"/>
        <v>0.04011549303056583</v>
      </c>
      <c r="V63" s="4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G63" s="4"/>
      <c r="BH63" s="5"/>
      <c r="BI63" s="5"/>
      <c r="BJ63" s="5"/>
      <c r="BK63" s="5"/>
      <c r="BL63" s="5"/>
      <c r="BM63" s="7"/>
      <c r="BN63" s="7"/>
      <c r="BO63" s="7"/>
      <c r="BP63" s="7"/>
      <c r="BQ63" s="7"/>
      <c r="BR63" s="7"/>
    </row>
    <row r="64" spans="1:70" ht="12">
      <c r="A64" s="1" t="s">
        <v>62</v>
      </c>
      <c r="B64" s="13">
        <v>0.04199770517142021</v>
      </c>
      <c r="C64" s="8">
        <v>0.000869620823614303</v>
      </c>
      <c r="D64" s="8">
        <v>0.01632297403193052</v>
      </c>
      <c r="E64" s="8">
        <v>0.028833023481450226</v>
      </c>
      <c r="G64" s="12">
        <v>92779.04761904762</v>
      </c>
      <c r="H64" s="12">
        <v>106803.444106337</v>
      </c>
      <c r="I64" s="14">
        <f t="shared" si="0"/>
        <v>11.578745453174946</v>
      </c>
      <c r="J64" s="14">
        <f t="shared" si="1"/>
        <v>0.04199770517142021</v>
      </c>
      <c r="V64" s="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G64" s="4"/>
      <c r="BH64" s="5"/>
      <c r="BI64" s="5"/>
      <c r="BJ64" s="5"/>
      <c r="BK64" s="5"/>
      <c r="BL64" s="5"/>
      <c r="BM64" s="7"/>
      <c r="BN64" s="7"/>
      <c r="BO64" s="7"/>
      <c r="BP64" s="7"/>
      <c r="BQ64" s="7"/>
      <c r="BR64" s="7"/>
    </row>
    <row r="65" spans="1:70" ht="12">
      <c r="A65" s="1" t="s">
        <v>63</v>
      </c>
      <c r="B65" s="13">
        <v>0.026528971206881025</v>
      </c>
      <c r="C65" s="8">
        <v>-0.00431984130218765</v>
      </c>
      <c r="D65" s="8">
        <v>0.0038022859497387</v>
      </c>
      <c r="E65" s="8">
        <v>0.04315058235433966</v>
      </c>
      <c r="G65" s="12">
        <v>103368.69070208729</v>
      </c>
      <c r="H65" s="12">
        <v>109674.747566543</v>
      </c>
      <c r="I65" s="14">
        <f t="shared" si="0"/>
        <v>11.605274424381827</v>
      </c>
      <c r="J65" s="14">
        <f t="shared" si="1"/>
        <v>0.026528971206881025</v>
      </c>
      <c r="V65" s="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G65" s="4"/>
      <c r="BH65" s="5"/>
      <c r="BI65" s="5"/>
      <c r="BJ65" s="5"/>
      <c r="BK65" s="5"/>
      <c r="BL65" s="5"/>
      <c r="BM65" s="7"/>
      <c r="BN65" s="7"/>
      <c r="BO65" s="7"/>
      <c r="BP65" s="7"/>
      <c r="BQ65" s="7"/>
      <c r="BR65" s="7"/>
    </row>
    <row r="66" spans="1:70" ht="12">
      <c r="A66" s="1" t="s">
        <v>64</v>
      </c>
      <c r="B66" s="13">
        <v>0.02273283102002388</v>
      </c>
      <c r="C66" s="8">
        <v>-0.010105979104203</v>
      </c>
      <c r="D66" s="8">
        <v>0.0028422567689300737</v>
      </c>
      <c r="E66" s="8">
        <v>0.06759675594586945</v>
      </c>
      <c r="G66" s="12">
        <v>109513.71807000945</v>
      </c>
      <c r="H66" s="12">
        <v>112196.519983721</v>
      </c>
      <c r="I66" s="14">
        <f t="shared" si="0"/>
        <v>11.628007255401851</v>
      </c>
      <c r="J66" s="14">
        <f t="shared" si="1"/>
        <v>0.02273283102002388</v>
      </c>
      <c r="V66" s="4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G66" s="4"/>
      <c r="BH66" s="5"/>
      <c r="BI66" s="5"/>
      <c r="BJ66" s="5"/>
      <c r="BK66" s="5"/>
      <c r="BL66" s="5"/>
      <c r="BM66" s="7"/>
      <c r="BN66" s="7"/>
      <c r="BO66" s="7"/>
      <c r="BP66" s="7"/>
      <c r="BQ66" s="7"/>
      <c r="BR66" s="7"/>
    </row>
    <row r="67" spans="1:70" ht="12">
      <c r="A67" s="1" t="s">
        <v>65</v>
      </c>
      <c r="B67" s="13">
        <v>0.04833363053773532</v>
      </c>
      <c r="C67" s="8">
        <v>-0.0153196795885122</v>
      </c>
      <c r="D67" s="8">
        <v>-0.0028422567689299176</v>
      </c>
      <c r="E67" s="8">
        <v>0.0264658702040812</v>
      </c>
      <c r="G67" s="12">
        <v>143244.21252371918</v>
      </c>
      <c r="H67" s="12">
        <v>117752.575698844</v>
      </c>
      <c r="I67" s="14">
        <f aca="true" t="shared" si="2" ref="I67:I78">LN(H67)</f>
        <v>11.676340885939586</v>
      </c>
      <c r="J67" s="14">
        <f t="shared" si="1"/>
        <v>0.04833363053773532</v>
      </c>
      <c r="V67" s="4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G67" s="4"/>
      <c r="BH67" s="5"/>
      <c r="BI67" s="5"/>
      <c r="BJ67" s="5"/>
      <c r="BK67" s="5"/>
      <c r="BL67" s="5"/>
      <c r="BM67" s="7"/>
      <c r="BN67" s="7"/>
      <c r="BO67" s="7"/>
      <c r="BP67" s="7"/>
      <c r="BQ67" s="7"/>
      <c r="BR67" s="7"/>
    </row>
    <row r="68" spans="1:70" ht="12">
      <c r="A68" s="1" t="s">
        <v>66</v>
      </c>
      <c r="B68" s="13">
        <v>0.030123584087508704</v>
      </c>
      <c r="C68" s="8">
        <v>-0.013835513524254</v>
      </c>
      <c r="D68" s="8">
        <v>-0.01529666537547376</v>
      </c>
      <c r="E68" s="8">
        <v>0.028464465795629224</v>
      </c>
      <c r="G68" s="12">
        <v>104514.83622350675</v>
      </c>
      <c r="H68" s="12">
        <v>121353.671969714</v>
      </c>
      <c r="I68" s="14">
        <f t="shared" si="2"/>
        <v>11.706464470027095</v>
      </c>
      <c r="J68" s="14">
        <f t="shared" si="1"/>
        <v>0.030123584087508704</v>
      </c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G68" s="4"/>
      <c r="BH68" s="5"/>
      <c r="BI68" s="5"/>
      <c r="BJ68" s="5"/>
      <c r="BK68" s="5"/>
      <c r="BL68" s="5"/>
      <c r="BM68" s="7"/>
      <c r="BN68" s="7"/>
      <c r="BO68" s="7"/>
      <c r="BP68" s="7"/>
      <c r="BQ68" s="7"/>
      <c r="BR68" s="7"/>
    </row>
    <row r="69" spans="1:70" ht="12">
      <c r="A69" s="1" t="s">
        <v>67</v>
      </c>
      <c r="B69" s="13">
        <v>0.012846976171134727</v>
      </c>
      <c r="C69" s="8">
        <v>-0.00736847688082376</v>
      </c>
      <c r="D69" s="8">
        <v>-0.004828594606195445</v>
      </c>
      <c r="E69" s="8">
        <v>-0.007319735350350243</v>
      </c>
      <c r="G69" s="12">
        <v>115729.5256534366</v>
      </c>
      <c r="H69" s="12">
        <v>122922.757120843</v>
      </c>
      <c r="I69" s="14">
        <f t="shared" si="2"/>
        <v>11.71931144619823</v>
      </c>
      <c r="J69" s="14">
        <f aca="true" t="shared" si="3" ref="J69:J78">I69-I68</f>
        <v>0.012846976171134727</v>
      </c>
      <c r="V69" s="4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G69" s="4"/>
      <c r="BH69" s="5"/>
      <c r="BI69" s="5"/>
      <c r="BJ69" s="5"/>
      <c r="BK69" s="5"/>
      <c r="BL69" s="5"/>
      <c r="BM69" s="7"/>
      <c r="BN69" s="7"/>
      <c r="BO69" s="7"/>
      <c r="BP69" s="7"/>
      <c r="BQ69" s="7"/>
      <c r="BR69" s="7"/>
    </row>
    <row r="70" spans="1:70" ht="12">
      <c r="A70" s="1" t="s">
        <v>68</v>
      </c>
      <c r="B70" s="13">
        <v>0.007807894784823688</v>
      </c>
      <c r="C70" s="8">
        <v>0.0031950815683357</v>
      </c>
      <c r="D70" s="8">
        <v>-0.004852023104528074</v>
      </c>
      <c r="E70" s="8">
        <v>0.03319747124263017</v>
      </c>
      <c r="G70" s="12">
        <v>122265.17509727625</v>
      </c>
      <c r="H70" s="12">
        <v>123886.281729528</v>
      </c>
      <c r="I70" s="14">
        <f t="shared" si="2"/>
        <v>11.727119340983053</v>
      </c>
      <c r="J70" s="14">
        <f t="shared" si="3"/>
        <v>0.007807894784823688</v>
      </c>
      <c r="V70" s="4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G70" s="4"/>
      <c r="BH70" s="5"/>
      <c r="BI70" s="5"/>
      <c r="BJ70" s="5"/>
      <c r="BK70" s="5"/>
      <c r="BL70" s="5"/>
      <c r="BM70" s="7"/>
      <c r="BN70" s="7"/>
      <c r="BO70" s="7"/>
      <c r="BP70" s="7"/>
      <c r="BQ70" s="7"/>
      <c r="BR70" s="7"/>
    </row>
    <row r="71" spans="1:70" ht="12">
      <c r="A71" s="1" t="s">
        <v>69</v>
      </c>
      <c r="B71" s="13">
        <v>0.07159309226251054</v>
      </c>
      <c r="C71" s="8">
        <v>0.00376341834783167</v>
      </c>
      <c r="D71" s="8">
        <v>-0.0019474202843955666</v>
      </c>
      <c r="E71" s="8">
        <v>0.06093224666742003</v>
      </c>
      <c r="G71" s="12">
        <v>161546.2962962963</v>
      </c>
      <c r="H71" s="12">
        <v>133080.892053288</v>
      </c>
      <c r="I71" s="14">
        <f t="shared" si="2"/>
        <v>11.798712433245564</v>
      </c>
      <c r="J71" s="14">
        <f t="shared" si="3"/>
        <v>0.07159309226251054</v>
      </c>
      <c r="V71" s="4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G71" s="4"/>
      <c r="BH71" s="5"/>
      <c r="BI71" s="5"/>
      <c r="BJ71" s="5"/>
      <c r="BK71" s="5"/>
      <c r="BL71" s="5"/>
      <c r="BM71" s="7"/>
      <c r="BN71" s="7"/>
      <c r="BO71" s="7"/>
      <c r="BP71" s="7"/>
      <c r="BQ71" s="7"/>
      <c r="BR71" s="7"/>
    </row>
    <row r="72" spans="1:70" ht="12">
      <c r="A72" s="1" t="s">
        <v>70</v>
      </c>
      <c r="B72" s="13">
        <v>0.021162375021576807</v>
      </c>
      <c r="C72" s="8">
        <v>0.00649279305629035</v>
      </c>
      <c r="D72" s="8">
        <v>-0.0019512201312616936</v>
      </c>
      <c r="E72" s="8">
        <v>-0.01044590125249023</v>
      </c>
      <c r="G72" s="12">
        <v>116069.140625</v>
      </c>
      <c r="H72" s="12">
        <v>135927.211008424</v>
      </c>
      <c r="I72" s="14">
        <f t="shared" si="2"/>
        <v>11.81987480826714</v>
      </c>
      <c r="J72" s="14">
        <f t="shared" si="3"/>
        <v>0.021162375021576807</v>
      </c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G72" s="4"/>
      <c r="BH72" s="5"/>
      <c r="BI72" s="5"/>
      <c r="BJ72" s="5"/>
      <c r="BK72" s="5"/>
      <c r="BL72" s="5"/>
      <c r="BM72" s="7"/>
      <c r="BN72" s="7"/>
      <c r="BO72" s="7"/>
      <c r="BP72" s="7"/>
      <c r="BQ72" s="7"/>
      <c r="BR72" s="7"/>
    </row>
    <row r="73" spans="1:70" ht="12">
      <c r="A73" s="1" t="s">
        <v>71</v>
      </c>
      <c r="B73" s="13">
        <v>-0.013966981955197966</v>
      </c>
      <c r="C73" s="8">
        <v>0.000657113155871025</v>
      </c>
      <c r="D73" s="8">
        <v>0</v>
      </c>
      <c r="E73" s="8">
        <v>0.03435026658162066</v>
      </c>
      <c r="G73" s="12">
        <v>126127.34375</v>
      </c>
      <c r="H73" s="12">
        <v>134041.914702787</v>
      </c>
      <c r="I73" s="14">
        <f t="shared" si="2"/>
        <v>11.805907826311943</v>
      </c>
      <c r="J73" s="14">
        <f t="shared" si="3"/>
        <v>-0.013966981955197966</v>
      </c>
      <c r="V73" s="4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G73" s="6"/>
      <c r="BH73" s="5"/>
      <c r="BI73" s="5"/>
      <c r="BJ73" s="5"/>
      <c r="BK73" s="5"/>
      <c r="BL73" s="5"/>
      <c r="BM73" s="7"/>
      <c r="BN73" s="7"/>
      <c r="BO73" s="7"/>
      <c r="BP73" s="7"/>
      <c r="BQ73" s="7"/>
      <c r="BR73" s="7"/>
    </row>
    <row r="74" spans="1:70" ht="12">
      <c r="A74" s="1" t="s">
        <v>72</v>
      </c>
      <c r="B74" s="13">
        <v>0.013634219781046397</v>
      </c>
      <c r="C74" s="8">
        <v>0.000426228113072246</v>
      </c>
      <c r="D74" s="8">
        <v>0.0009760859730554589</v>
      </c>
      <c r="E74" s="8">
        <v>0.09627383670900969</v>
      </c>
      <c r="G74" s="12">
        <v>135368.29268292684</v>
      </c>
      <c r="H74" s="12">
        <v>135881.987098983</v>
      </c>
      <c r="I74" s="14">
        <f t="shared" si="2"/>
        <v>11.81954204609299</v>
      </c>
      <c r="J74" s="14">
        <f t="shared" si="3"/>
        <v>0.013634219781046397</v>
      </c>
      <c r="V74" s="4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G74" s="4"/>
      <c r="BH74" s="5"/>
      <c r="BI74" s="5"/>
      <c r="BJ74" s="5"/>
      <c r="BK74" s="5"/>
      <c r="BL74" s="5"/>
      <c r="BM74" s="7"/>
      <c r="BN74" s="7"/>
      <c r="BO74" s="7"/>
      <c r="BP74" s="7"/>
      <c r="BQ74" s="7"/>
      <c r="BR74" s="7"/>
    </row>
    <row r="75" spans="1:70" ht="12">
      <c r="A75" s="1" t="s">
        <v>73</v>
      </c>
      <c r="B75" s="13">
        <v>0.1759087172078342</v>
      </c>
      <c r="C75" s="11">
        <v>4.95766986703394E-05</v>
      </c>
      <c r="D75" s="11">
        <v>0.0009751341582062914</v>
      </c>
      <c r="E75" s="8">
        <v>-0.07643933958765992</v>
      </c>
      <c r="G75" s="12">
        <v>196157.21247563354</v>
      </c>
      <c r="H75" s="12">
        <v>162016.062948281</v>
      </c>
      <c r="I75" s="14">
        <f t="shared" si="2"/>
        <v>11.995450763300823</v>
      </c>
      <c r="J75" s="14">
        <f t="shared" si="3"/>
        <v>0.1759087172078342</v>
      </c>
      <c r="V75" s="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G75" s="4"/>
      <c r="BH75" s="5"/>
      <c r="BI75" s="5"/>
      <c r="BJ75" s="5"/>
      <c r="BK75" s="5"/>
      <c r="BL75" s="5"/>
      <c r="BM75" s="7"/>
      <c r="BN75" s="7"/>
      <c r="BO75" s="7"/>
      <c r="BP75" s="7"/>
      <c r="BQ75" s="7"/>
      <c r="BR75" s="7"/>
    </row>
    <row r="76" spans="1:70" ht="12">
      <c r="A76" s="1" t="s">
        <v>74</v>
      </c>
      <c r="B76" s="13">
        <v>-0.09483574133234107</v>
      </c>
      <c r="C76" s="8">
        <v>0.00377633129087207</v>
      </c>
      <c r="D76" s="8">
        <v>-0.002928259779088334</v>
      </c>
      <c r="E76" s="8">
        <v>-0.010649028836621</v>
      </c>
      <c r="G76" s="12">
        <v>125330.10752688172</v>
      </c>
      <c r="H76" s="12">
        <v>147357.22530796</v>
      </c>
      <c r="I76" s="14">
        <f t="shared" si="2"/>
        <v>11.900615021968482</v>
      </c>
      <c r="J76" s="14">
        <f t="shared" si="3"/>
        <v>-0.09483574133234107</v>
      </c>
      <c r="V76" s="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G76" s="4"/>
      <c r="BH76" s="5"/>
      <c r="BI76" s="5"/>
      <c r="BJ76" s="5"/>
      <c r="BK76" s="5"/>
      <c r="BL76" s="5"/>
      <c r="BM76" s="7"/>
      <c r="BN76" s="7"/>
      <c r="BO76" s="7"/>
      <c r="BP76" s="7"/>
      <c r="BQ76" s="7"/>
      <c r="BR76" s="7"/>
    </row>
    <row r="77" spans="1:70" ht="12">
      <c r="A77" s="3" t="s">
        <v>75</v>
      </c>
      <c r="B77" s="13">
        <v>0.6398100362314221</v>
      </c>
      <c r="C77" s="8">
        <v>0.00977563328244879</v>
      </c>
      <c r="D77" s="8">
        <v>0</v>
      </c>
      <c r="E77" s="8">
        <v>0.06284820296134086</v>
      </c>
      <c r="G77" s="12">
        <v>262995.2101661779</v>
      </c>
      <c r="H77" s="12">
        <v>279407.077960787</v>
      </c>
      <c r="I77" s="14">
        <f t="shared" si="2"/>
        <v>12.540425058199904</v>
      </c>
      <c r="J77" s="14">
        <f t="shared" si="3"/>
        <v>0.6398100362314221</v>
      </c>
      <c r="V77" s="4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G77" s="4"/>
      <c r="BH77" s="5"/>
      <c r="BI77" s="5"/>
      <c r="BJ77" s="5"/>
      <c r="BK77" s="5"/>
      <c r="BL77" s="5"/>
      <c r="BM77" s="7"/>
      <c r="BN77" s="7"/>
      <c r="BO77" s="7"/>
      <c r="BP77" s="7"/>
      <c r="BQ77" s="7"/>
      <c r="BR77" s="7"/>
    </row>
    <row r="78" spans="1:70" ht="12">
      <c r="A78" s="1" t="s">
        <v>76</v>
      </c>
      <c r="B78" s="13">
        <v>0.386121845670111</v>
      </c>
      <c r="C78" s="8">
        <v>0.0170742638591134</v>
      </c>
      <c r="D78" s="8">
        <v>-0.001956947786960924</v>
      </c>
      <c r="E78" s="8">
        <v>-0.012575268969580833</v>
      </c>
      <c r="G78" s="12">
        <v>411271.69441723806</v>
      </c>
      <c r="H78" s="12">
        <v>411081.554761354</v>
      </c>
      <c r="I78" s="14">
        <f t="shared" si="2"/>
        <v>12.926546903870015</v>
      </c>
      <c r="J78" s="14">
        <f t="shared" si="3"/>
        <v>0.386121845670111</v>
      </c>
      <c r="V78" s="4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G78" s="4"/>
      <c r="BH78" s="5"/>
      <c r="BI78" s="5"/>
      <c r="BJ78" s="5"/>
      <c r="BK78" s="5"/>
      <c r="BL78" s="5"/>
      <c r="BM78" s="7"/>
      <c r="BN78" s="7"/>
      <c r="BO78" s="7"/>
      <c r="BP78" s="7"/>
      <c r="BQ78" s="7"/>
      <c r="BR78" s="7"/>
    </row>
    <row r="79" spans="1:57" ht="12">
      <c r="A79" s="1" t="s">
        <v>77</v>
      </c>
      <c r="B79" s="8"/>
      <c r="C79" s="8"/>
      <c r="D79" s="8"/>
      <c r="E79" s="8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2">
      <c r="A80" s="1" t="s">
        <v>78</v>
      </c>
      <c r="B80" s="8">
        <f>AVERAGE(B1:B79)</f>
        <v>0.04435155759670571</v>
      </c>
      <c r="C80" s="8">
        <f>AVERAGE(C1:C79)</f>
        <v>1.7905081277664852E-13</v>
      </c>
      <c r="D80" s="8">
        <f>AVERAGE(D2:D78)</f>
        <v>-0.0022164146154341068</v>
      </c>
      <c r="E80" s="8">
        <f>AVERAGE(E2:E78)</f>
        <v>0.03715650682947614</v>
      </c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2:57" ht="12">
      <c r="B81" s="8"/>
      <c r="E81" s="4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2:57" ht="12">
      <c r="B82" s="8"/>
      <c r="C82" s="5"/>
      <c r="D82" s="5"/>
      <c r="E82" s="4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2:57" ht="12">
      <c r="B83" s="8"/>
      <c r="C83" s="5"/>
      <c r="D83" s="5"/>
      <c r="E83" s="4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2:57" ht="12">
      <c r="B84" s="8"/>
      <c r="C84" s="5"/>
      <c r="D84" s="5"/>
      <c r="E84" s="4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2:57" ht="12">
      <c r="B85" s="8"/>
      <c r="C85" s="5"/>
      <c r="D85" s="5"/>
      <c r="E85" s="4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2:57" ht="12">
      <c r="B86" s="8"/>
      <c r="C86" s="5"/>
      <c r="D86" s="5"/>
      <c r="E86" s="4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2:57" ht="12">
      <c r="B87" s="8"/>
      <c r="C87" s="5"/>
      <c r="D87" s="5"/>
      <c r="E87" s="4"/>
      <c r="V87" s="4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2:57" ht="12">
      <c r="B88" s="8"/>
      <c r="C88" s="5"/>
      <c r="D88" s="5"/>
      <c r="E88" s="4"/>
      <c r="V88" s="4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2:57" ht="12">
      <c r="B89" s="8"/>
      <c r="C89" s="5"/>
      <c r="D89" s="5"/>
      <c r="E89" s="4"/>
      <c r="V89" s="4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2:57" ht="12">
      <c r="B90" s="8"/>
      <c r="C90" s="5"/>
      <c r="D90" s="5"/>
      <c r="E90" s="4"/>
      <c r="V90" s="4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2:57" ht="12">
      <c r="B91" s="8"/>
      <c r="C91" s="5"/>
      <c r="D91" s="5"/>
      <c r="E91" s="4"/>
      <c r="V91" s="4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2:57" ht="12">
      <c r="B92" s="8"/>
      <c r="C92" s="5"/>
      <c r="D92" s="5"/>
      <c r="E92" s="4"/>
      <c r="V92" s="4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2:57" ht="12">
      <c r="B93" s="8"/>
      <c r="C93" s="5"/>
      <c r="D93" s="5"/>
      <c r="E93" s="4"/>
      <c r="V93" s="4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2:57" ht="12">
      <c r="B94" s="8"/>
      <c r="C94" s="5"/>
      <c r="D94" s="5"/>
      <c r="E94" s="4"/>
      <c r="V94" s="4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2:57" ht="12">
      <c r="B95" s="8"/>
      <c r="C95" s="5"/>
      <c r="D95" s="5"/>
      <c r="E95" s="4"/>
      <c r="V95" s="4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2:57" ht="12">
      <c r="B96" s="8"/>
      <c r="C96" s="5"/>
      <c r="D96" s="5"/>
      <c r="E96" s="4"/>
      <c r="V96" s="4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2:57" ht="12">
      <c r="B97" s="8"/>
      <c r="C97" s="5"/>
      <c r="D97" s="5"/>
      <c r="E97" s="4"/>
      <c r="V97" s="4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2:57" ht="12">
      <c r="B98" s="8"/>
      <c r="C98" s="5"/>
      <c r="D98" s="5"/>
      <c r="E98" s="4"/>
      <c r="V98" s="4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2:57" ht="12">
      <c r="B99" s="8"/>
      <c r="C99" s="5"/>
      <c r="D99" s="5"/>
      <c r="E99" s="4"/>
      <c r="V99" s="4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2:57" ht="12">
      <c r="B100" s="8"/>
      <c r="C100" s="5"/>
      <c r="D100" s="5"/>
      <c r="E100" s="4"/>
      <c r="V100" s="4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2:57" ht="12">
      <c r="B101" s="8"/>
      <c r="C101" s="5"/>
      <c r="D101" s="5"/>
      <c r="E101" s="4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2:57" ht="12">
      <c r="B102" s="8"/>
      <c r="C102" s="5"/>
      <c r="D102" s="5"/>
      <c r="E102" s="4"/>
      <c r="V102" s="4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2:57" ht="12">
      <c r="B103" s="8"/>
      <c r="C103" s="5"/>
      <c r="D103" s="5"/>
      <c r="E103" s="4"/>
      <c r="V103" s="4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2:57" ht="12">
      <c r="B104" s="8"/>
      <c r="C104" s="5"/>
      <c r="D104" s="5"/>
      <c r="E104" s="4"/>
      <c r="V104" s="4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2:57" ht="12">
      <c r="B105" s="8"/>
      <c r="C105" s="5"/>
      <c r="D105" s="5"/>
      <c r="E105" s="4"/>
      <c r="V105" s="4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2:57" ht="12">
      <c r="B106" s="8"/>
      <c r="C106" s="5"/>
      <c r="D106" s="5"/>
      <c r="E106" s="4"/>
      <c r="V106" s="4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2:57" ht="12">
      <c r="B107" s="8"/>
      <c r="C107" s="5"/>
      <c r="D107" s="5"/>
      <c r="E107" s="4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2:57" ht="12">
      <c r="B108" s="8"/>
      <c r="C108" s="5"/>
      <c r="D108" s="5"/>
      <c r="E108" s="4"/>
      <c r="V108" s="4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2:57" ht="12">
      <c r="B109" s="8"/>
      <c r="C109" s="5"/>
      <c r="D109" s="5"/>
      <c r="E109" s="4"/>
      <c r="V109" s="4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2:57" ht="12">
      <c r="B110" s="8"/>
      <c r="C110" s="5"/>
      <c r="D110" s="5"/>
      <c r="E110" s="4"/>
      <c r="V110" s="4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2:57" ht="12">
      <c r="B111" s="8"/>
      <c r="C111" s="5"/>
      <c r="D111" s="5"/>
      <c r="E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2:57" ht="12">
      <c r="B112" s="8"/>
      <c r="C112" s="5"/>
      <c r="D112" s="5"/>
      <c r="E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2:57" ht="12">
      <c r="B113" s="8"/>
      <c r="C113" s="5"/>
      <c r="D113" s="5"/>
      <c r="E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2:57" ht="12">
      <c r="B114" s="8"/>
      <c r="C114" s="5"/>
      <c r="D114" s="5"/>
      <c r="E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2:57" ht="12">
      <c r="B115" s="8"/>
      <c r="C115" s="5"/>
      <c r="D115" s="5"/>
      <c r="E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2:57" ht="12">
      <c r="B116" s="8"/>
      <c r="C116" s="5"/>
      <c r="D116" s="5"/>
      <c r="E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2:57" ht="12">
      <c r="B117" s="8"/>
      <c r="C117" s="5"/>
      <c r="D117" s="5"/>
      <c r="E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2:57" ht="12">
      <c r="B118" s="8"/>
      <c r="C118" s="5"/>
      <c r="D118" s="5"/>
      <c r="E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2:57" ht="12">
      <c r="B119" s="8"/>
      <c r="C119" s="5"/>
      <c r="D119" s="5"/>
      <c r="E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2:57" ht="12">
      <c r="B120" s="8"/>
      <c r="C120" s="5"/>
      <c r="D120" s="5"/>
      <c r="E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2:57" ht="12">
      <c r="B121" s="8"/>
      <c r="C121" s="5"/>
      <c r="D121" s="5"/>
      <c r="E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2:57" ht="12">
      <c r="B122" s="8"/>
      <c r="C122" s="5"/>
      <c r="D122" s="5"/>
      <c r="E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2:57" ht="12">
      <c r="B123" s="8"/>
      <c r="C123" s="5"/>
      <c r="D123" s="5"/>
      <c r="E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2:57" ht="12">
      <c r="B124" s="8"/>
      <c r="C124" s="5"/>
      <c r="D124" s="5"/>
      <c r="E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2:57" ht="12">
      <c r="B125" s="8"/>
      <c r="C125" s="5"/>
      <c r="D125" s="5"/>
      <c r="E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2:57" ht="12">
      <c r="B126" s="8"/>
      <c r="C126" s="5"/>
      <c r="D126" s="5"/>
      <c r="E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2:57" ht="12">
      <c r="B127" s="8"/>
      <c r="C127" s="5"/>
      <c r="D127" s="5"/>
      <c r="E127" s="4"/>
      <c r="V127" s="4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2:57" ht="12">
      <c r="B128" s="8"/>
      <c r="C128" s="5"/>
      <c r="D128" s="5"/>
      <c r="E128" s="4"/>
      <c r="V128" s="4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2:57" ht="12">
      <c r="B129" s="8"/>
      <c r="C129" s="5"/>
      <c r="D129" s="5"/>
      <c r="E129" s="4"/>
      <c r="V129" s="4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2:57" ht="12">
      <c r="B130" s="8"/>
      <c r="C130" s="5"/>
      <c r="D130" s="5"/>
      <c r="E130" s="4"/>
      <c r="V130" s="4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2:57" ht="12">
      <c r="B131" s="8"/>
      <c r="C131" s="5"/>
      <c r="D131" s="5"/>
      <c r="E131" s="4"/>
      <c r="V131" s="4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2:57" ht="12">
      <c r="B132" s="8"/>
      <c r="C132" s="5"/>
      <c r="D132" s="5"/>
      <c r="E132" s="4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2:57" ht="12">
      <c r="B133" s="8"/>
      <c r="C133" s="5"/>
      <c r="D133" s="5"/>
      <c r="E133" s="4"/>
      <c r="V133" s="4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2:57" ht="12">
      <c r="B134" s="8"/>
      <c r="C134" s="5"/>
      <c r="D134" s="5"/>
      <c r="E134" s="4"/>
      <c r="V134" s="4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2:57" ht="12">
      <c r="B135" s="8"/>
      <c r="C135" s="5"/>
      <c r="D135" s="5"/>
      <c r="E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2:57" ht="12">
      <c r="B136" s="8"/>
      <c r="C136" s="5"/>
      <c r="D136" s="5"/>
      <c r="E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2:57" ht="12">
      <c r="B137" s="8"/>
      <c r="C137" s="5"/>
      <c r="D137" s="5"/>
      <c r="E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2:57" ht="12">
      <c r="B138" s="8"/>
      <c r="C138" s="5"/>
      <c r="D138" s="5"/>
      <c r="E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2:57" ht="12">
      <c r="B139" s="8"/>
      <c r="C139" s="5"/>
      <c r="D139" s="5"/>
      <c r="E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2:57" ht="12">
      <c r="B140" s="8"/>
      <c r="C140" s="5"/>
      <c r="D140" s="5"/>
      <c r="E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2:57" ht="12">
      <c r="B141" s="8"/>
      <c r="C141" s="5"/>
      <c r="D141" s="5"/>
      <c r="E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2:57" ht="12">
      <c r="B142" s="8"/>
      <c r="C142" s="5"/>
      <c r="D142" s="5"/>
      <c r="E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2:57" ht="12">
      <c r="B143" s="8"/>
      <c r="C143" s="5"/>
      <c r="D143" s="5"/>
      <c r="E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2:57" ht="12">
      <c r="B144" s="8"/>
      <c r="C144" s="5"/>
      <c r="D144" s="5"/>
      <c r="E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2:57" ht="12">
      <c r="B145" s="8"/>
      <c r="C145" s="5"/>
      <c r="D145" s="5"/>
      <c r="E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2:57" ht="12">
      <c r="B146" s="8"/>
      <c r="C146" s="5"/>
      <c r="D146" s="5"/>
      <c r="E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2:57" ht="12">
      <c r="B147" s="8"/>
      <c r="C147" s="5"/>
      <c r="D147" s="5"/>
      <c r="E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2:57" ht="12">
      <c r="B148" s="8"/>
      <c r="C148" s="5"/>
      <c r="D148" s="5"/>
      <c r="E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2:57" ht="12">
      <c r="B149" s="8"/>
      <c r="C149" s="5"/>
      <c r="D149" s="5"/>
      <c r="E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2:57" ht="12">
      <c r="B150" s="8"/>
      <c r="C150" s="5"/>
      <c r="D150" s="5"/>
      <c r="E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2:57" ht="12">
      <c r="B151" s="8"/>
      <c r="C151" s="5"/>
      <c r="D151" s="5"/>
      <c r="E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2:57" ht="12">
      <c r="B152" s="8"/>
      <c r="C152" s="5"/>
      <c r="D152" s="5"/>
      <c r="E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2:57" ht="12">
      <c r="B153" s="8"/>
      <c r="C153" s="5"/>
      <c r="D153" s="5"/>
      <c r="E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2:57" ht="12">
      <c r="B154" s="8"/>
      <c r="C154" s="5"/>
      <c r="D154" s="5"/>
      <c r="E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2:57" ht="12">
      <c r="B155" s="8"/>
      <c r="C155" s="5"/>
      <c r="D155" s="5"/>
      <c r="E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2:57" ht="12">
      <c r="B156" s="8"/>
      <c r="C156" s="5"/>
      <c r="D156" s="5"/>
      <c r="E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2:57" ht="12">
      <c r="B157" s="8"/>
      <c r="C157" s="5"/>
      <c r="D157" s="5"/>
      <c r="E157" s="4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2:57" ht="12">
      <c r="B158" s="8"/>
      <c r="C158" s="5"/>
      <c r="D158" s="5"/>
      <c r="E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2:57" ht="12">
      <c r="B159" s="8"/>
      <c r="C159" s="5"/>
      <c r="D159" s="5"/>
      <c r="E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2:57" ht="12">
      <c r="B160" s="8"/>
      <c r="C160" s="5"/>
      <c r="D160" s="5"/>
      <c r="E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2:57" ht="12">
      <c r="B161" s="8"/>
      <c r="C161" s="5"/>
      <c r="D161" s="5"/>
      <c r="E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2:57" ht="12">
      <c r="B162" s="8"/>
      <c r="C162" s="5"/>
      <c r="D162" s="5"/>
      <c r="E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2:57" ht="12">
      <c r="B163" s="8"/>
      <c r="C163" s="5"/>
      <c r="D163" s="5"/>
      <c r="E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2:57" ht="12">
      <c r="B164" s="8"/>
      <c r="C164" s="5"/>
      <c r="D164" s="5"/>
      <c r="E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2:57" ht="12">
      <c r="B165" s="8"/>
      <c r="C165" s="5"/>
      <c r="D165" s="5"/>
      <c r="E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2:57" ht="12">
      <c r="B166" s="8"/>
      <c r="C166" s="5"/>
      <c r="D166" s="5"/>
      <c r="E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2:57" ht="12">
      <c r="B167" s="8"/>
      <c r="C167" s="5"/>
      <c r="D167" s="5"/>
      <c r="E167" s="4"/>
      <c r="V167" s="4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2:57" ht="12">
      <c r="B168" s="8"/>
      <c r="C168" s="5"/>
      <c r="D168" s="5"/>
      <c r="E168" s="4"/>
      <c r="V168" s="4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2:57" ht="12">
      <c r="B169" s="8"/>
      <c r="C169" s="5"/>
      <c r="D169" s="5"/>
      <c r="E169" s="4"/>
      <c r="V169" s="4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2:57" ht="12">
      <c r="B170" s="8"/>
      <c r="C170" s="5"/>
      <c r="D170" s="5"/>
      <c r="E170" s="4"/>
      <c r="V170" s="4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2:57" ht="12">
      <c r="B171" s="8"/>
      <c r="C171" s="5"/>
      <c r="D171" s="5"/>
      <c r="E171" s="4"/>
      <c r="V171" s="4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2:57" ht="12">
      <c r="B172" s="8"/>
      <c r="C172" s="5"/>
      <c r="D172" s="5"/>
      <c r="E172" s="4"/>
      <c r="V172" s="4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2:57" ht="12">
      <c r="B173" s="8"/>
      <c r="C173" s="5"/>
      <c r="D173" s="5"/>
      <c r="E173" s="4"/>
      <c r="V173" s="4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2:57" ht="12">
      <c r="B174" s="8"/>
      <c r="C174" s="5"/>
      <c r="D174" s="5"/>
      <c r="E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2:57" ht="12">
      <c r="B175" s="8"/>
      <c r="C175" s="5"/>
      <c r="D175" s="5"/>
      <c r="E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2:57" ht="12">
      <c r="B176" s="8"/>
      <c r="C176" s="5"/>
      <c r="D176" s="5"/>
      <c r="E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2:57" ht="12">
      <c r="B177" s="8"/>
      <c r="C177" s="5"/>
      <c r="D177" s="5"/>
      <c r="E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</row>
    <row r="178" spans="2:57" ht="12">
      <c r="B178" s="8"/>
      <c r="C178" s="5"/>
      <c r="D178" s="5"/>
      <c r="E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2:57" ht="12">
      <c r="B179" s="8"/>
      <c r="C179" s="5"/>
      <c r="D179" s="5"/>
      <c r="E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</row>
    <row r="180" spans="2:57" ht="12">
      <c r="B180" s="8"/>
      <c r="C180" s="5"/>
      <c r="D180" s="5"/>
      <c r="E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</row>
    <row r="181" spans="2:57" ht="12">
      <c r="B181" s="8"/>
      <c r="C181" s="5"/>
      <c r="D181" s="5"/>
      <c r="E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</row>
    <row r="182" spans="2:57" ht="12">
      <c r="B182" s="8"/>
      <c r="C182" s="5"/>
      <c r="D182" s="5"/>
      <c r="E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2:57" ht="12">
      <c r="B183" s="8"/>
      <c r="C183" s="5"/>
      <c r="D183" s="5"/>
      <c r="E183" s="4"/>
      <c r="V183" s="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</row>
    <row r="184" spans="2:57" ht="12">
      <c r="B184" s="8"/>
      <c r="C184" s="5"/>
      <c r="D184" s="5"/>
      <c r="E184" s="4"/>
      <c r="V184" s="4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2:57" ht="12">
      <c r="B185" s="8"/>
      <c r="C185" s="5"/>
      <c r="D185" s="5"/>
      <c r="E185" s="4"/>
      <c r="V185" s="4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</row>
    <row r="186" spans="2:57" ht="12">
      <c r="B186" s="8"/>
      <c r="C186" s="5"/>
      <c r="D186" s="5"/>
      <c r="E186" s="4"/>
      <c r="V186" s="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</row>
    <row r="187" spans="2:57" ht="12">
      <c r="B187" s="8"/>
      <c r="C187" s="5"/>
      <c r="D187" s="5"/>
      <c r="E187" s="4"/>
      <c r="V187" s="4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</row>
    <row r="188" spans="2:57" ht="12">
      <c r="B188" s="8"/>
      <c r="C188" s="5"/>
      <c r="D188" s="5"/>
      <c r="E188" s="4"/>
      <c r="V188" s="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</row>
    <row r="189" spans="2:57" ht="12">
      <c r="B189" s="8"/>
      <c r="C189" s="5"/>
      <c r="D189" s="5"/>
      <c r="E189" s="4"/>
      <c r="V189" s="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</row>
    <row r="190" spans="2:57" ht="12">
      <c r="B190" s="8"/>
      <c r="C190" s="5"/>
      <c r="D190" s="5"/>
      <c r="E190" s="4"/>
      <c r="V190" s="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</row>
    <row r="191" spans="2:57" ht="12">
      <c r="B191" s="8"/>
      <c r="C191" s="5"/>
      <c r="D191" s="5"/>
      <c r="E191" s="4"/>
      <c r="V191" s="4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2:57" ht="12">
      <c r="B192" s="8"/>
      <c r="C192" s="5"/>
      <c r="D192" s="5"/>
      <c r="E192" s="4"/>
      <c r="V192" s="4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2:57" ht="12">
      <c r="B193" s="8"/>
      <c r="C193" s="5"/>
      <c r="D193" s="5"/>
      <c r="E193" s="4"/>
      <c r="V193" s="4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</row>
    <row r="194" spans="2:57" ht="12">
      <c r="B194" s="8"/>
      <c r="C194" s="5"/>
      <c r="D194" s="5"/>
      <c r="E194" s="4"/>
      <c r="V194" s="4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</row>
    <row r="195" spans="2:57" ht="12">
      <c r="B195" s="8"/>
      <c r="C195" s="5"/>
      <c r="D195" s="5"/>
      <c r="E195" s="4"/>
      <c r="V195" s="4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</row>
    <row r="196" spans="2:57" ht="12">
      <c r="B196" s="8"/>
      <c r="C196" s="5"/>
      <c r="D196" s="5"/>
      <c r="E196" s="4"/>
      <c r="V196" s="4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</row>
    <row r="197" spans="2:57" ht="12">
      <c r="B197" s="8"/>
      <c r="C197" s="5"/>
      <c r="D197" s="5"/>
      <c r="E197" s="4"/>
      <c r="V197" s="4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</row>
    <row r="198" spans="2:57" ht="12">
      <c r="B198" s="8"/>
      <c r="C198" s="5"/>
      <c r="D198" s="5"/>
      <c r="E198" s="4"/>
      <c r="V198" s="4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2:57" ht="12">
      <c r="B199" s="8"/>
      <c r="C199" s="5"/>
      <c r="D199" s="5"/>
      <c r="E199" s="4"/>
      <c r="V199" s="4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2:57" ht="12">
      <c r="B200" s="8"/>
      <c r="C200" s="5"/>
      <c r="D200" s="5"/>
      <c r="E200" s="4"/>
      <c r="V200" s="4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2:57" ht="12">
      <c r="B201" s="8"/>
      <c r="C201" s="5"/>
      <c r="D201" s="5"/>
      <c r="E201" s="4"/>
      <c r="V201" s="4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</row>
    <row r="202" spans="2:57" ht="12">
      <c r="B202" s="8"/>
      <c r="C202" s="5"/>
      <c r="D202" s="5"/>
      <c r="E202" s="4"/>
      <c r="V202" s="4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2:57" ht="12">
      <c r="B203" s="8"/>
      <c r="C203" s="5"/>
      <c r="D203" s="5"/>
      <c r="E203" s="6"/>
      <c r="V203" s="6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</row>
    <row r="204" spans="2:57" ht="12">
      <c r="B204" s="8"/>
      <c r="C204" s="5"/>
      <c r="D204" s="5"/>
      <c r="E204" s="4"/>
      <c r="V204" s="4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2:57" ht="12">
      <c r="B205" s="8"/>
      <c r="C205" s="5"/>
      <c r="D205" s="5"/>
      <c r="E205" s="4"/>
      <c r="V205" s="4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</row>
    <row r="206" spans="2:57" ht="12">
      <c r="B206" s="8"/>
      <c r="C206" s="5"/>
      <c r="D206" s="5"/>
      <c r="E206" s="4"/>
      <c r="V206" s="4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2:57" ht="12">
      <c r="B207" s="8"/>
      <c r="C207" s="5"/>
      <c r="D207" s="5"/>
      <c r="E207" s="4"/>
      <c r="V207" s="4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</row>
    <row r="208" spans="2:57" ht="12">
      <c r="B208" s="8"/>
      <c r="C208" s="5"/>
      <c r="D208" s="5"/>
      <c r="E208" s="4"/>
      <c r="V208" s="4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2:57" ht="12">
      <c r="B209" s="8"/>
      <c r="C209" s="5"/>
      <c r="D209" s="5"/>
      <c r="E209" s="4"/>
      <c r="V209" s="4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</row>
    <row r="210" spans="2:57" ht="12">
      <c r="B210" s="8"/>
      <c r="C210" s="5"/>
      <c r="D210" s="5"/>
      <c r="E210" s="4"/>
      <c r="V210" s="4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2:57" ht="12">
      <c r="B211" s="8"/>
      <c r="C211" s="5"/>
      <c r="D211" s="5"/>
      <c r="E211" s="4"/>
      <c r="V211" s="4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</row>
    <row r="212" spans="2:57" ht="12">
      <c r="B212" s="8"/>
      <c r="C212" s="5"/>
      <c r="D212" s="5"/>
      <c r="E212" s="4"/>
      <c r="V212" s="4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2:57" ht="12">
      <c r="B213" s="8"/>
      <c r="C213" s="5"/>
      <c r="D213" s="5"/>
      <c r="E213" s="4"/>
      <c r="V213" s="4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</row>
    <row r="214" spans="2:5" ht="12">
      <c r="B214" s="8"/>
      <c r="C214" s="5"/>
      <c r="D214" s="5"/>
      <c r="E214" s="4"/>
    </row>
    <row r="215" spans="2:5" ht="12">
      <c r="B215" s="8"/>
      <c r="C215" s="5"/>
      <c r="D215" s="5"/>
      <c r="E215" s="4"/>
    </row>
    <row r="216" spans="2:5" ht="12">
      <c r="B216" s="8"/>
      <c r="C216" s="5"/>
      <c r="D216" s="5"/>
      <c r="E216" s="4"/>
    </row>
    <row r="217" spans="2:5" ht="12">
      <c r="B217" s="8"/>
      <c r="C217" s="5"/>
      <c r="D217" s="5"/>
      <c r="E217" s="4"/>
    </row>
    <row r="218" spans="2:5" ht="12">
      <c r="B218" s="8"/>
      <c r="C218" s="5"/>
      <c r="D218" s="5"/>
      <c r="E218" s="4"/>
    </row>
    <row r="219" spans="2:5" ht="12">
      <c r="B219" s="8"/>
      <c r="C219" s="5"/>
      <c r="D219" s="5"/>
      <c r="E219" s="4"/>
    </row>
    <row r="220" spans="2:5" ht="12">
      <c r="B220" s="8"/>
      <c r="C220" s="5"/>
      <c r="D220" s="5"/>
      <c r="E220" s="4"/>
    </row>
    <row r="221" spans="2:4" ht="12">
      <c r="B221" s="8"/>
      <c r="C221" s="5"/>
      <c r="D221" s="5"/>
    </row>
    <row r="222" spans="2:4" ht="12">
      <c r="B222" s="8"/>
      <c r="C222" s="5"/>
      <c r="D222" s="5"/>
    </row>
    <row r="223" spans="2:4" ht="12">
      <c r="B223" s="8"/>
      <c r="C223" s="5"/>
      <c r="D223" s="5"/>
    </row>
    <row r="224" spans="2:4" ht="12">
      <c r="B224" s="8"/>
      <c r="C224" s="5"/>
      <c r="D224" s="5"/>
    </row>
    <row r="225" spans="2:4" ht="12">
      <c r="B225" s="8"/>
      <c r="C225" s="5"/>
      <c r="D225" s="5"/>
    </row>
    <row r="226" spans="2:4" ht="12">
      <c r="B226" s="8"/>
      <c r="C226" s="5"/>
      <c r="D226" s="5"/>
    </row>
    <row r="227" spans="2:4" ht="12">
      <c r="B227" s="8"/>
      <c r="C227" s="5"/>
      <c r="D227" s="5"/>
    </row>
    <row r="228" spans="2:4" ht="12">
      <c r="B228" s="8"/>
      <c r="C228" s="5"/>
      <c r="D228" s="5"/>
    </row>
    <row r="229" spans="2:4" ht="12">
      <c r="B229" s="8"/>
      <c r="C229" s="5"/>
      <c r="D229" s="5"/>
    </row>
    <row r="230" spans="2:4" ht="12">
      <c r="B230" s="8"/>
      <c r="C230" s="5"/>
      <c r="D230" s="5"/>
    </row>
    <row r="231" spans="2:4" ht="12">
      <c r="B231" s="8"/>
      <c r="C231" s="5"/>
      <c r="D231" s="5"/>
    </row>
    <row r="232" spans="2:4" ht="12">
      <c r="B232" s="8"/>
      <c r="C232" s="5"/>
      <c r="D232" s="5"/>
    </row>
    <row r="233" spans="2:4" ht="12">
      <c r="B233" s="8"/>
      <c r="C233" s="5"/>
      <c r="D233" s="5"/>
    </row>
    <row r="234" spans="2:4" ht="12">
      <c r="B234" s="8"/>
      <c r="C234" s="5"/>
      <c r="D234" s="5"/>
    </row>
    <row r="235" spans="2:4" ht="12">
      <c r="B235" s="8"/>
      <c r="C235" s="5"/>
      <c r="D235" s="5"/>
    </row>
    <row r="236" spans="2:4" ht="12">
      <c r="B236" s="8"/>
      <c r="C236" s="5"/>
      <c r="D236" s="5"/>
    </row>
    <row r="237" spans="2:4" ht="12">
      <c r="B237" s="8"/>
      <c r="C237" s="5"/>
      <c r="D237" s="5"/>
    </row>
    <row r="238" spans="2:4" ht="12">
      <c r="B238" s="8"/>
      <c r="C238" s="5"/>
      <c r="D238" s="5"/>
    </row>
    <row r="239" spans="2:4" ht="12">
      <c r="B239" s="8"/>
      <c r="C239" s="5"/>
      <c r="D239" s="5"/>
    </row>
    <row r="240" spans="2:4" ht="12">
      <c r="B240" s="8"/>
      <c r="C240" s="5"/>
      <c r="D240" s="5"/>
    </row>
    <row r="241" spans="2:4" ht="12">
      <c r="B241" s="8"/>
      <c r="C241" s="5"/>
      <c r="D241" s="5"/>
    </row>
    <row r="242" spans="2:4" ht="12">
      <c r="B242" s="8"/>
      <c r="C242" s="5"/>
      <c r="D242" s="5"/>
    </row>
    <row r="243" spans="2:4" ht="12">
      <c r="B243" s="8"/>
      <c r="C243" s="5"/>
      <c r="D243" s="5"/>
    </row>
    <row r="244" spans="2:4" ht="12">
      <c r="B244" s="8"/>
      <c r="C244" s="5"/>
      <c r="D244" s="5"/>
    </row>
    <row r="245" spans="2:4" ht="12">
      <c r="B245" s="8"/>
      <c r="C245" s="5"/>
      <c r="D245" s="5"/>
    </row>
    <row r="246" spans="2:4" ht="12">
      <c r="B246" s="8"/>
      <c r="C246" s="5"/>
      <c r="D246" s="5"/>
    </row>
    <row r="247" spans="2:4" ht="12">
      <c r="B247" s="8"/>
      <c r="C247" s="5"/>
      <c r="D247" s="5"/>
    </row>
    <row r="248" spans="2:4" ht="12">
      <c r="B248" s="8"/>
      <c r="C248" s="5"/>
      <c r="D248" s="5"/>
    </row>
    <row r="249" spans="2:4" ht="12">
      <c r="B249" s="8"/>
      <c r="C249" s="5"/>
      <c r="D249" s="5"/>
    </row>
    <row r="250" spans="2:4" ht="12">
      <c r="B250" s="8"/>
      <c r="C250" s="5"/>
      <c r="D250" s="5"/>
    </row>
    <row r="251" spans="2:4" ht="12">
      <c r="B251" s="8"/>
      <c r="C251" s="5"/>
      <c r="D251" s="5"/>
    </row>
    <row r="252" spans="2:4" ht="12">
      <c r="B252" s="8"/>
      <c r="C252" s="5"/>
      <c r="D252" s="5"/>
    </row>
    <row r="253" spans="2:4" ht="12">
      <c r="B253" s="8"/>
      <c r="C253" s="5"/>
      <c r="D253" s="5"/>
    </row>
    <row r="254" spans="2:4" ht="12">
      <c r="B254" s="8"/>
      <c r="C254" s="5"/>
      <c r="D254" s="5"/>
    </row>
    <row r="255" spans="2:4" ht="12">
      <c r="B255" s="8"/>
      <c r="C255" s="5"/>
      <c r="D255" s="5"/>
    </row>
    <row r="256" spans="2:4" ht="12">
      <c r="B256" s="8"/>
      <c r="C256" s="5"/>
      <c r="D256" s="5"/>
    </row>
    <row r="257" spans="2:4" ht="12">
      <c r="B257" s="8"/>
      <c r="C257" s="5"/>
      <c r="D257" s="5"/>
    </row>
    <row r="258" spans="2:4" ht="12">
      <c r="B258" s="8"/>
      <c r="C258" s="5"/>
      <c r="D258" s="5"/>
    </row>
    <row r="259" spans="2:4" ht="12">
      <c r="B259" s="8"/>
      <c r="C259" s="5"/>
      <c r="D259" s="5"/>
    </row>
    <row r="260" spans="2:4" ht="12">
      <c r="B260" s="8"/>
      <c r="C260" s="5"/>
      <c r="D260" s="5"/>
    </row>
    <row r="261" spans="2:4" ht="12">
      <c r="B261" s="8"/>
      <c r="C261" s="5"/>
      <c r="D261" s="5"/>
    </row>
    <row r="262" spans="2:4" ht="12">
      <c r="B262" s="8"/>
      <c r="C262" s="5"/>
      <c r="D262" s="5"/>
    </row>
    <row r="263" spans="2:4" ht="12">
      <c r="B263" s="8"/>
      <c r="C263" s="5"/>
      <c r="D263" s="5"/>
    </row>
    <row r="264" spans="2:4" ht="12">
      <c r="B264" s="8"/>
      <c r="C264" s="5"/>
      <c r="D264" s="5"/>
    </row>
    <row r="265" spans="2:4" ht="12">
      <c r="B265" s="8"/>
      <c r="C265" s="5"/>
      <c r="D265" s="5"/>
    </row>
    <row r="266" spans="2:4" ht="12">
      <c r="B266" s="8"/>
      <c r="C266" s="5"/>
      <c r="D266" s="5"/>
    </row>
    <row r="267" spans="2:4" ht="12">
      <c r="B267" s="8"/>
      <c r="C267" s="5"/>
      <c r="D267" s="5"/>
    </row>
    <row r="268" spans="2:4" ht="12">
      <c r="B268" s="8"/>
      <c r="C268" s="5"/>
      <c r="D268" s="5"/>
    </row>
    <row r="269" spans="2:4" ht="12">
      <c r="B269" s="8"/>
      <c r="C269" s="5"/>
      <c r="D269" s="5"/>
    </row>
    <row r="270" spans="2:4" ht="12">
      <c r="B270" s="8"/>
      <c r="C270" s="5"/>
      <c r="D270" s="5"/>
    </row>
    <row r="271" spans="2:4" ht="12">
      <c r="B271" s="8"/>
      <c r="C271" s="5"/>
      <c r="D271" s="5"/>
    </row>
    <row r="272" spans="2:4" ht="12">
      <c r="B272" s="8"/>
      <c r="C272" s="5"/>
      <c r="D272" s="5"/>
    </row>
    <row r="273" spans="2:4" ht="12">
      <c r="B273" s="8"/>
      <c r="C273" s="5"/>
      <c r="D273" s="5"/>
    </row>
    <row r="274" spans="2:4" ht="12">
      <c r="B274" s="8"/>
      <c r="C274" s="5"/>
      <c r="D274" s="5"/>
    </row>
    <row r="275" spans="2:4" ht="12">
      <c r="B275" s="8"/>
      <c r="C275" s="5"/>
      <c r="D275" s="5"/>
    </row>
    <row r="276" spans="2:4" ht="12">
      <c r="B276" s="8"/>
      <c r="C276" s="5"/>
      <c r="D276" s="5"/>
    </row>
    <row r="277" spans="2:4" ht="12">
      <c r="B277" s="8"/>
      <c r="C277" s="5"/>
      <c r="D277" s="5"/>
    </row>
    <row r="278" spans="2:4" ht="12">
      <c r="B278" s="8"/>
      <c r="C278" s="5"/>
      <c r="D278" s="5"/>
    </row>
    <row r="279" ht="12">
      <c r="B279" s="8"/>
    </row>
    <row r="280" ht="12">
      <c r="B280" s="8"/>
    </row>
    <row r="281" ht="12">
      <c r="B281" s="8"/>
    </row>
    <row r="282" ht="12">
      <c r="B282" s="8"/>
    </row>
    <row r="283" ht="12">
      <c r="B283" s="8"/>
    </row>
    <row r="284" ht="12">
      <c r="B284" s="8"/>
    </row>
    <row r="285" ht="12">
      <c r="B285" s="8"/>
    </row>
    <row r="286" ht="12">
      <c r="B286" s="8"/>
    </row>
    <row r="287" ht="12">
      <c r="B287" s="8"/>
    </row>
    <row r="288" ht="12">
      <c r="B288" s="8"/>
    </row>
    <row r="289" ht="12">
      <c r="B289" s="8"/>
    </row>
    <row r="290" ht="12">
      <c r="B290" s="8"/>
    </row>
    <row r="291" ht="12">
      <c r="B291" s="8"/>
    </row>
    <row r="292" ht="12">
      <c r="B292" s="8"/>
    </row>
    <row r="293" ht="12">
      <c r="B293" s="8"/>
    </row>
    <row r="294" ht="12">
      <c r="B294" s="8"/>
    </row>
    <row r="295" ht="12">
      <c r="B295" s="8"/>
    </row>
    <row r="296" ht="12">
      <c r="B296" s="8"/>
    </row>
    <row r="297" ht="12">
      <c r="B297" s="8"/>
    </row>
    <row r="298" ht="12">
      <c r="B298" s="8"/>
    </row>
    <row r="299" ht="12">
      <c r="B299" s="8"/>
    </row>
    <row r="300" ht="12">
      <c r="B300" s="8"/>
    </row>
    <row r="301" ht="12">
      <c r="B301" s="8"/>
    </row>
    <row r="302" ht="12">
      <c r="B302" s="8"/>
    </row>
    <row r="303" ht="12">
      <c r="B303" s="8"/>
    </row>
    <row r="304" ht="12">
      <c r="B304" s="8"/>
    </row>
    <row r="305" ht="12">
      <c r="B305" s="8"/>
    </row>
    <row r="306" ht="12">
      <c r="B306" s="8"/>
    </row>
    <row r="307" ht="12">
      <c r="B307" s="8"/>
    </row>
    <row r="308" ht="12">
      <c r="B308" s="8"/>
    </row>
    <row r="309" ht="12">
      <c r="B309" s="8"/>
    </row>
    <row r="310" ht="12">
      <c r="B310" s="8"/>
    </row>
    <row r="311" ht="12">
      <c r="B311" s="8"/>
    </row>
    <row r="312" ht="12">
      <c r="B312" s="8"/>
    </row>
    <row r="313" ht="12">
      <c r="B313" s="8"/>
    </row>
    <row r="314" ht="12">
      <c r="B314" s="8"/>
    </row>
    <row r="315" ht="12">
      <c r="B315" s="8"/>
    </row>
    <row r="316" ht="12">
      <c r="B316" s="8"/>
    </row>
    <row r="317" ht="12">
      <c r="B317" s="8"/>
    </row>
    <row r="318" ht="12">
      <c r="B318" s="8"/>
    </row>
    <row r="319" ht="12">
      <c r="B319" s="8"/>
    </row>
    <row r="320" ht="12">
      <c r="B320" s="8"/>
    </row>
    <row r="345" spans="1:73" s="5" customFormat="1" ht="12">
      <c r="A345" s="1"/>
      <c r="B345" s="9"/>
      <c r="C345" s="2"/>
      <c r="D345" s="2"/>
      <c r="E345" s="2"/>
      <c r="R345" s="2"/>
      <c r="S345" s="4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</row>
    <row r="346" spans="1:73" s="5" customFormat="1" ht="12">
      <c r="A346" s="1"/>
      <c r="B346" s="9"/>
      <c r="C346" s="2"/>
      <c r="D346" s="2"/>
      <c r="E346" s="2"/>
      <c r="R346" s="2"/>
      <c r="S346" s="4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</row>
    <row r="347" spans="1:73" s="5" customFormat="1" ht="12">
      <c r="A347" s="1"/>
      <c r="B347" s="9"/>
      <c r="C347" s="2"/>
      <c r="D347" s="2"/>
      <c r="E347" s="2"/>
      <c r="R347" s="2"/>
      <c r="S347" s="4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</row>
    <row r="348" spans="1:73" s="5" customFormat="1" ht="12">
      <c r="A348" s="1"/>
      <c r="B348" s="9"/>
      <c r="C348" s="2"/>
      <c r="D348" s="2"/>
      <c r="E348" s="2"/>
      <c r="R348" s="2"/>
      <c r="S348" s="4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</row>
    <row r="349" spans="1:73" s="5" customFormat="1" ht="12">
      <c r="A349" s="1"/>
      <c r="B349" s="9"/>
      <c r="C349" s="2"/>
      <c r="D349" s="2"/>
      <c r="E349" s="2"/>
      <c r="R349" s="2"/>
      <c r="S349" s="4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</row>
    <row r="350" spans="1:73" s="5" customFormat="1" ht="12">
      <c r="A350" s="1"/>
      <c r="B350" s="9"/>
      <c r="C350" s="2"/>
      <c r="D350" s="2"/>
      <c r="E350" s="2"/>
      <c r="R350" s="2"/>
      <c r="S350" s="4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</row>
    <row r="351" spans="1:73" s="5" customFormat="1" ht="12">
      <c r="A351" s="1"/>
      <c r="B351" s="9"/>
      <c r="C351" s="2"/>
      <c r="D351" s="2"/>
      <c r="E351" s="2"/>
      <c r="R351" s="2"/>
      <c r="S351" s="4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</row>
    <row r="352" spans="1:73" s="5" customFormat="1" ht="12">
      <c r="A352" s="1"/>
      <c r="B352" s="9"/>
      <c r="C352" s="2"/>
      <c r="D352" s="2"/>
      <c r="E352" s="2"/>
      <c r="R352" s="2"/>
      <c r="S352" s="4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</row>
    <row r="353" spans="1:73" s="5" customFormat="1" ht="12">
      <c r="A353" s="1"/>
      <c r="B353" s="9"/>
      <c r="C353" s="2"/>
      <c r="D353" s="2"/>
      <c r="E353" s="2"/>
      <c r="R353" s="2"/>
      <c r="S353" s="4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1:73" s="5" customFormat="1" ht="12">
      <c r="A354" s="1"/>
      <c r="B354" s="9"/>
      <c r="C354" s="2"/>
      <c r="D354" s="2"/>
      <c r="E354" s="2"/>
      <c r="R354" s="2"/>
      <c r="S354" s="4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</row>
    <row r="355" spans="1:73" s="5" customFormat="1" ht="12">
      <c r="A355" s="1"/>
      <c r="B355" s="9"/>
      <c r="C355" s="2"/>
      <c r="D355" s="2"/>
      <c r="E355" s="2"/>
      <c r="R355" s="2"/>
      <c r="S355" s="6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1:73" s="5" customFormat="1" ht="12">
      <c r="A356" s="1"/>
      <c r="B356" s="9"/>
      <c r="C356" s="2"/>
      <c r="D356" s="2"/>
      <c r="E356" s="2"/>
      <c r="R356" s="2"/>
      <c r="S356" s="4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1:73" s="5" customFormat="1" ht="12">
      <c r="A357" s="1"/>
      <c r="B357" s="9"/>
      <c r="C357" s="2"/>
      <c r="D357" s="2"/>
      <c r="E357" s="2"/>
      <c r="R357" s="2"/>
      <c r="S357" s="4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1:73" s="5" customFormat="1" ht="12">
      <c r="A358" s="1"/>
      <c r="B358" s="9"/>
      <c r="C358" s="2"/>
      <c r="D358" s="2"/>
      <c r="E358" s="2"/>
      <c r="R358" s="2"/>
      <c r="S358" s="4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</row>
    <row r="359" spans="1:73" s="5" customFormat="1" ht="12">
      <c r="A359" s="1"/>
      <c r="B359" s="9"/>
      <c r="C359" s="2"/>
      <c r="D359" s="2"/>
      <c r="E359" s="2"/>
      <c r="R359" s="2"/>
      <c r="S359" s="4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1:73" s="5" customFormat="1" ht="12">
      <c r="A360" s="1"/>
      <c r="B360" s="9"/>
      <c r="C360" s="2"/>
      <c r="D360" s="2"/>
      <c r="E360" s="2"/>
      <c r="R360" s="2"/>
      <c r="S360" s="4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2015-05-31T02:30:15Z</dcterms:modified>
  <cp:category/>
  <cp:version/>
  <cp:contentType/>
  <cp:contentStatus/>
</cp:coreProperties>
</file>